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МР Документи\Сесії, засідання\Сесії\2021 рік\Сесія 6 02.04.2021\"/>
    </mc:Choice>
  </mc:AlternateContent>
  <bookViews>
    <workbookView xWindow="0" yWindow="0" windowWidth="23040" windowHeight="9192"/>
  </bookViews>
  <sheets>
    <sheet name="Лист1" sheetId="1" r:id="rId1"/>
  </sheets>
  <definedNames>
    <definedName name="_xlnm.Print_Area" localSheetId="0">Лист1!$A$4:$F$190</definedName>
  </definedNames>
  <calcPr calcId="162913"/>
</workbook>
</file>

<file path=xl/calcChain.xml><?xml version="1.0" encoding="utf-8"?>
<calcChain xmlns="http://schemas.openxmlformats.org/spreadsheetml/2006/main">
  <c r="D188" i="1" l="1"/>
  <c r="C188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88" i="1" l="1"/>
  <c r="E188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</calcChain>
</file>

<file path=xl/sharedStrings.xml><?xml version="1.0" encoding="utf-8"?>
<sst xmlns="http://schemas.openxmlformats.org/spreadsheetml/2006/main" count="369" uniqueCount="121">
  <si>
    <t>Код</t>
  </si>
  <si>
    <t>Показник</t>
  </si>
  <si>
    <t>Заробітна плата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</si>
  <si>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</si>
  <si>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</si>
  <si>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</si>
  <si>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Продукти харчування</t>
  </si>
  <si>
    <t>Оплата послуг (крім комунальних)</t>
  </si>
  <si>
    <t>Видатки на відрядження</t>
  </si>
  <si>
    <t>Оплата водопостачання та водовідведення</t>
  </si>
  <si>
    <t>Оплата електроенергії</t>
  </si>
  <si>
    <t>Оплата природного газу</t>
  </si>
  <si>
    <t>Субсидії та поточні трансферти підприємствам (установам, організаціям)</t>
  </si>
  <si>
    <t>Інші виплати населенню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</si>
  <si>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</si>
  <si>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</si>
  <si>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</si>
  <si>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Інші заходи у сфері соціального захисту і соціального забезпечення</t>
  </si>
  <si>
    <t>Забезпечення діяльності палаців i будинків культури, клубів, центрів дозвілля та iнших клубних закладів</t>
  </si>
  <si>
    <t>Інші заходи в галузі культури і мистецтва</t>
  </si>
  <si>
    <t>Організація благоустрою населених пунктів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</si>
  <si>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</si>
  <si>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</si>
  <si>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Поточні трансферти органам державного управління інших рівнів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</si>
  <si>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</si>
  <si>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Інші субвенції з місцевого бюджету</t>
  </si>
  <si>
    <t xml:space="preserve">план </t>
  </si>
  <si>
    <t>відх.</t>
  </si>
  <si>
    <t>%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</si>
  <si>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</si>
  <si>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Забезпечення діяльності бібліотек</t>
  </si>
  <si>
    <t>Оплата комунальних послуг та енергоносіїв</t>
  </si>
  <si>
    <t>Оплата інших енергоносіїв та інших комунальних послуг</t>
  </si>
  <si>
    <t>2111</t>
  </si>
  <si>
    <t>2120</t>
  </si>
  <si>
    <t>2200</t>
  </si>
  <si>
    <t>2210</t>
  </si>
  <si>
    <t>2240</t>
  </si>
  <si>
    <t>2250</t>
  </si>
  <si>
    <t>2270</t>
  </si>
  <si>
    <t>2272</t>
  </si>
  <si>
    <t>2273</t>
  </si>
  <si>
    <t>2274</t>
  </si>
  <si>
    <t>2800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</si>
  <si>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</si>
  <si>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</si>
  <si>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2230</t>
  </si>
  <si>
    <t>2275</t>
  </si>
  <si>
    <t>2152</t>
  </si>
  <si>
    <t>Інші програми та заходи у сфері охорони здоров`я</t>
  </si>
  <si>
    <t>2610</t>
  </si>
  <si>
    <t>3104</t>
  </si>
  <si>
    <t>3242</t>
  </si>
  <si>
    <t>2730</t>
  </si>
  <si>
    <t>4030</t>
  </si>
  <si>
    <t>4060</t>
  </si>
  <si>
    <t>4082</t>
  </si>
  <si>
    <t>2282</t>
  </si>
  <si>
    <t>6030</t>
  </si>
  <si>
    <t>7693</t>
  </si>
  <si>
    <t>Інші заходи, пов`язані з економічною діяльністю</t>
  </si>
  <si>
    <t>9410</t>
  </si>
  <si>
    <t>2620</t>
  </si>
  <si>
    <t>9770</t>
  </si>
  <si>
    <t>2000</t>
  </si>
  <si>
    <t>Поточні видатки</t>
  </si>
  <si>
    <t>2100</t>
  </si>
  <si>
    <t>Оплата праці і нарахування на заробітну плату</t>
  </si>
  <si>
    <t>2700</t>
  </si>
  <si>
    <t>Соціальне забезпечення</t>
  </si>
  <si>
    <t>3110</t>
  </si>
  <si>
    <t>Придбання обладнання і предметів довгострокового користування</t>
  </si>
  <si>
    <t>7330</t>
  </si>
  <si>
    <t>Будівництво1 інших об`єктів комунальної власності</t>
  </si>
  <si>
    <t>3132</t>
  </si>
  <si>
    <t>Капітальний ремонт інших об`єктів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</si>
  <si>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</si>
  <si>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</si>
  <si>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8330</t>
  </si>
  <si>
    <t>Інша діяльність у сфері екології та охорони природних ресурсів</t>
  </si>
  <si>
    <t>2110</t>
  </si>
  <si>
    <t>Оплата праці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</si>
  <si>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</si>
  <si>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</si>
  <si>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</si>
  <si>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</si>
  <si>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</si>
  <si>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</si>
  <si>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2280</t>
  </si>
  <si>
    <t>Дослідження і розробки, окремі заходи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</si>
  <si>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</si>
  <si>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</si>
  <si>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</si>
  <si>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7340</t>
  </si>
  <si>
    <t>Проектування, реставрація та охорона пам`яток архітектури</t>
  </si>
  <si>
    <t>3000</t>
  </si>
  <si>
    <t>Капітальні видатки</t>
  </si>
  <si>
    <t>3100</t>
  </si>
  <si>
    <t>Придбання основного капіталу</t>
  </si>
  <si>
    <t>3130</t>
  </si>
  <si>
    <t>Капітальний ремонт</t>
  </si>
  <si>
    <t>3140</t>
  </si>
  <si>
    <t>Реконструкція та реставрація</t>
  </si>
  <si>
    <t>3142</t>
  </si>
  <si>
    <t>Реконструкція та реставрація інших об`єктів</t>
  </si>
  <si>
    <t>9750</t>
  </si>
  <si>
    <t>Субвенція з місцевого бюджету на співфінансування інвестиційних проектів</t>
  </si>
  <si>
    <t>3200</t>
  </si>
  <si>
    <t>Капітальні трансферти</t>
  </si>
  <si>
    <t>3220</t>
  </si>
  <si>
    <t>Капітальні трансферти органам державного управління інших рівнів</t>
  </si>
  <si>
    <t>факт</t>
  </si>
  <si>
    <t>Всього</t>
  </si>
  <si>
    <t>Разом</t>
  </si>
  <si>
    <t>грн.</t>
  </si>
  <si>
    <t>Додаток 3</t>
  </si>
  <si>
    <t>до рішення Бібрської міської ради</t>
  </si>
  <si>
    <t>Звіт по виконанню видатків за 2020 рік Загального фонду</t>
  </si>
  <si>
    <t>Звіт по виконанню видатків за 2020 рік Спеціального фонду</t>
  </si>
  <si>
    <t>Секретар Бібрської міської ради ___________________________ Стах І.Я.</t>
  </si>
  <si>
    <t>№ 98 від 02.04.2021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</si>
</sst>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/>
    <xf numFmtId="1" fontId="0" fillId="0" borderId="0" xfId="0" applyNumberFormat="1" applyFill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2" fontId="1" fillId="0" borderId="0" xfId="0" applyNumberFormat="1" applyFont="1" applyFill="1" applyBorder="1"/>
    <xf numFmtId="0" fontId="1" fillId="0" borderId="1" xfId="0" quotePrefix="1" applyFont="1" applyFill="1" applyBorder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1" fontId="1" fillId="0" borderId="1" xfId="0" applyNumberFormat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2"/>
  <sheetViews>
    <sheetView tabSelected="1" workbookViewId="0">
      <selection activeCell="G1" sqref="G1"/>
    </sheetView>
  </sheetViews>
  <sheetFormatPr defaultRowHeight="13.8" x14ac:dyDescent="0.3"/>
  <cols>
    <col min="1" max="1" width="6.77734375" style="3" bestFit="1" customWidth="1"/>
    <col min="2" max="2" width="95.21875" customWidth="1"/>
    <col min="3" max="3" width="9" style="1" bestFit="1" customWidth="1"/>
    <col min="4" max="4" width="11.44140625" style="1" bestFit="1" customWidth="1"/>
    <col min="5" max="5" width="7" bestFit="1" customWidth="1"/>
    <col min="6" max="6" width="6.44140625" bestFit="1" customWidth="1"/>
    <col min="7" max="7" width="9.109375" style="1"/>
    <col min="8" max="8" width="10" style="1" bestFit="1" customWidth="1"/>
    <col min="9" max="9" width="9.6640625" style="1" customWidth="1"/>
    <col min="10" max="43" width="9.109375" style="1"/>
  </cols>
  <sheetData>
    <row r="1" spans="1:43" x14ac:dyDescent="0.3">
      <c r="A1" s="6"/>
      <c r="B1" s="7"/>
      <c r="C1" s="8"/>
      <c r="D1" s="8"/>
      <c r="E1" s="7"/>
      <c r="F1" s="24" t="s">
        <v>115</v>
      </c>
      <c r="G1" s="8"/>
    </row>
    <row r="2" spans="1:43" x14ac:dyDescent="0.3">
      <c r="A2" s="6"/>
      <c r="B2" s="7"/>
      <c r="C2" s="8"/>
      <c r="D2" s="8"/>
      <c r="E2" s="7"/>
      <c r="F2" s="24" t="s">
        <v>116</v>
      </c>
      <c r="G2" s="8"/>
    </row>
    <row r="3" spans="1:43" x14ac:dyDescent="0.3">
      <c r="A3" s="6"/>
      <c r="B3" s="7"/>
      <c r="C3" s="8"/>
      <c r="D3" s="8"/>
      <c r="E3" s="7"/>
      <c r="F3" s="24" t="s">
        <v>120</v>
      </c>
      <c r="G3" s="8"/>
    </row>
    <row r="4" spans="1:43" ht="12.75" customHeight="1" x14ac:dyDescent="0.3">
      <c r="A4" s="28" t="s">
        <v>117</v>
      </c>
      <c r="B4" s="28"/>
      <c r="C4" s="28"/>
      <c r="D4" s="28"/>
      <c r="E4" s="28"/>
      <c r="F4" s="23" t="s">
        <v>114</v>
      </c>
      <c r="G4" s="8"/>
    </row>
    <row r="5" spans="1:43" x14ac:dyDescent="0.3">
      <c r="A5" s="9" t="s">
        <v>0</v>
      </c>
      <c r="B5" s="9" t="s">
        <v>1</v>
      </c>
      <c r="C5" s="10" t="s">
        <v>26</v>
      </c>
      <c r="D5" s="10" t="s">
        <v>111</v>
      </c>
      <c r="E5" s="10" t="s">
        <v>27</v>
      </c>
      <c r="F5" s="10" t="s">
        <v>28</v>
      </c>
      <c r="G5" s="8"/>
    </row>
    <row r="6" spans="1:43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8"/>
    </row>
    <row r="7" spans="1:43" s="4" customFormat="1" ht="27" x14ac:dyDescent="0.3">
      <c r="A7" s="12" t="s">
        <v>15</v>
      </c>
      <c r="B7" s="19" t="s">
        <v>16</v>
      </c>
      <c r="C7" s="20">
        <v>2945932</v>
      </c>
      <c r="D7" s="20">
        <v>2928304.13</v>
      </c>
      <c r="E7" s="20">
        <f t="shared" ref="E7:E38" si="0">C7-D7</f>
        <v>17627.870000000112</v>
      </c>
      <c r="F7" s="21">
        <f t="shared" ref="F7:F38" si="1">IF(C7=0,0,(D7/C7)*100)</f>
        <v>99.401619928769563</v>
      </c>
      <c r="G7" s="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s="2" customFormat="1" ht="12.75" customHeight="1" x14ac:dyDescent="0.3">
      <c r="A8" s="12" t="s">
        <v>64</v>
      </c>
      <c r="B8" s="13" t="s">
        <v>65</v>
      </c>
      <c r="C8" s="20">
        <v>2945932</v>
      </c>
      <c r="D8" s="20">
        <v>2928304.13</v>
      </c>
      <c r="E8" s="20">
        <f t="shared" si="0"/>
        <v>17627.870000000112</v>
      </c>
      <c r="F8" s="21">
        <f t="shared" si="1"/>
        <v>99.401619928769563</v>
      </c>
      <c r="G8" s="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</row>
    <row r="9" spans="1:43" x14ac:dyDescent="0.3">
      <c r="A9" s="12" t="s">
        <v>66</v>
      </c>
      <c r="B9" s="13" t="s">
        <v>67</v>
      </c>
      <c r="C9" s="20">
        <v>2665438</v>
      </c>
      <c r="D9" s="20">
        <v>2654378.9500000002</v>
      </c>
      <c r="E9" s="20">
        <f t="shared" si="0"/>
        <v>11059.049999999814</v>
      </c>
      <c r="F9" s="21">
        <f t="shared" si="1"/>
        <v>99.585094457271197</v>
      </c>
      <c r="G9" s="8"/>
    </row>
    <row r="10" spans="1:43" x14ac:dyDescent="0.3">
      <c r="A10" s="12" t="s">
        <v>80</v>
      </c>
      <c r="B10" s="13" t="s">
        <v>81</v>
      </c>
      <c r="C10" s="20">
        <v>2165791</v>
      </c>
      <c r="D10" s="20">
        <v>2161189.46</v>
      </c>
      <c r="E10" s="20">
        <f t="shared" si="0"/>
        <v>4601.5400000000373</v>
      </c>
      <c r="F10" s="21">
        <f t="shared" si="1"/>
        <v>99.787535362368757</v>
      </c>
      <c r="G10" s="8"/>
    </row>
    <row r="11" spans="1:43" ht="13.5" customHeight="1" x14ac:dyDescent="0.3">
      <c r="A11" s="12" t="s">
        <v>33</v>
      </c>
      <c r="B11" s="13" t="s">
        <v>2</v>
      </c>
      <c r="C11" s="20">
        <v>2165791</v>
      </c>
      <c r="D11" s="20">
        <v>2161189.46</v>
      </c>
      <c r="E11" s="20">
        <f t="shared" si="0"/>
        <v>4601.5400000000373</v>
      </c>
      <c r="F11" s="21">
        <f t="shared" si="1"/>
        <v>99.787535362368757</v>
      </c>
      <c r="G11" s="8"/>
    </row>
    <row r="12" spans="1:43" x14ac:dyDescent="0.3">
      <c r="A12" s="12" t="s">
        <v>34</v>
      </c>
      <c r="B12" s="13" t="s">
        <v>3</v>
      </c>
      <c r="C12" s="20">
        <v>499647</v>
      </c>
      <c r="D12" s="20">
        <v>493189.49</v>
      </c>
      <c r="E12" s="20">
        <f t="shared" si="0"/>
        <v>6457.5100000000093</v>
      </c>
      <c r="F12" s="21">
        <f t="shared" si="1"/>
        <v>98.707585555402105</v>
      </c>
      <c r="G12" s="8"/>
    </row>
    <row r="13" spans="1:43" x14ac:dyDescent="0.3">
      <c r="A13" s="12" t="s">
        <v>35</v>
      </c>
      <c r="B13" s="13" t="s">
        <v>4</v>
      </c>
      <c r="C13" s="20">
        <v>273474</v>
      </c>
      <c r="D13" s="20">
        <v>266905.39</v>
      </c>
      <c r="E13" s="20">
        <f t="shared" si="0"/>
        <v>6568.609999999986</v>
      </c>
      <c r="F13" s="21">
        <f t="shared" si="1"/>
        <v>97.598086106905967</v>
      </c>
      <c r="G13" s="8"/>
    </row>
    <row r="14" spans="1:43" x14ac:dyDescent="0.3">
      <c r="A14" s="12" t="s">
        <v>36</v>
      </c>
      <c r="B14" s="13" t="s">
        <v>5</v>
      </c>
      <c r="C14" s="20">
        <v>42034</v>
      </c>
      <c r="D14" s="20">
        <v>42030</v>
      </c>
      <c r="E14" s="20">
        <f t="shared" si="0"/>
        <v>4</v>
      </c>
      <c r="F14" s="21">
        <f t="shared" si="1"/>
        <v>99.990483893990572</v>
      </c>
      <c r="G14" s="8"/>
    </row>
    <row r="15" spans="1:43" x14ac:dyDescent="0.3">
      <c r="A15" s="12" t="s">
        <v>37</v>
      </c>
      <c r="B15" s="13" t="s">
        <v>7</v>
      </c>
      <c r="C15" s="20">
        <v>158662</v>
      </c>
      <c r="D15" s="20">
        <v>158404.09</v>
      </c>
      <c r="E15" s="20">
        <f t="shared" si="0"/>
        <v>257.91000000000349</v>
      </c>
      <c r="F15" s="21">
        <f t="shared" si="1"/>
        <v>99.837446899698719</v>
      </c>
      <c r="G15" s="8"/>
    </row>
    <row r="16" spans="1:43" x14ac:dyDescent="0.3">
      <c r="A16" s="12" t="s">
        <v>38</v>
      </c>
      <c r="B16" s="13" t="s">
        <v>8</v>
      </c>
      <c r="C16" s="20">
        <v>924</v>
      </c>
      <c r="D16" s="20">
        <v>923.15</v>
      </c>
      <c r="E16" s="20">
        <f t="shared" si="0"/>
        <v>0.85000000000002274</v>
      </c>
      <c r="F16" s="21">
        <f t="shared" si="1"/>
        <v>99.908008658008654</v>
      </c>
      <c r="G16" s="8"/>
    </row>
    <row r="17" spans="1:43" x14ac:dyDescent="0.3">
      <c r="A17" s="12" t="s">
        <v>39</v>
      </c>
      <c r="B17" s="13" t="s">
        <v>31</v>
      </c>
      <c r="C17" s="20">
        <v>71854</v>
      </c>
      <c r="D17" s="20">
        <v>65548.149999999994</v>
      </c>
      <c r="E17" s="20">
        <f t="shared" si="0"/>
        <v>6305.8500000000058</v>
      </c>
      <c r="F17" s="21">
        <f t="shared" si="1"/>
        <v>91.224079383193697</v>
      </c>
      <c r="G17" s="8"/>
    </row>
    <row r="18" spans="1:43" s="2" customFormat="1" x14ac:dyDescent="0.3">
      <c r="A18" s="12" t="s">
        <v>40</v>
      </c>
      <c r="B18" s="13" t="s">
        <v>9</v>
      </c>
      <c r="C18" s="20">
        <v>1300</v>
      </c>
      <c r="D18" s="20">
        <v>1146.25</v>
      </c>
      <c r="E18" s="20">
        <f t="shared" si="0"/>
        <v>153.75</v>
      </c>
      <c r="F18" s="21">
        <f t="shared" si="1"/>
        <v>88.17307692307692</v>
      </c>
      <c r="G18" s="8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s="4" customFormat="1" ht="14.25" customHeight="1" x14ac:dyDescent="0.3">
      <c r="A19" s="12" t="s">
        <v>41</v>
      </c>
      <c r="B19" s="13" t="s">
        <v>10</v>
      </c>
      <c r="C19" s="20">
        <v>21482</v>
      </c>
      <c r="D19" s="20">
        <v>20336.95</v>
      </c>
      <c r="E19" s="20">
        <f t="shared" si="0"/>
        <v>1145.0499999999993</v>
      </c>
      <c r="F19" s="21">
        <f t="shared" si="1"/>
        <v>94.669723489433025</v>
      </c>
      <c r="G19" s="8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x14ac:dyDescent="0.3">
      <c r="A20" s="12" t="s">
        <v>42</v>
      </c>
      <c r="B20" s="13" t="s">
        <v>11</v>
      </c>
      <c r="C20" s="20">
        <v>48737</v>
      </c>
      <c r="D20" s="20">
        <v>43730.69</v>
      </c>
      <c r="E20" s="20">
        <f t="shared" si="0"/>
        <v>5006.3099999999977</v>
      </c>
      <c r="F20" s="21">
        <f t="shared" si="1"/>
        <v>89.727906929027228</v>
      </c>
      <c r="G20" s="8"/>
    </row>
    <row r="21" spans="1:43" ht="13.5" customHeight="1" x14ac:dyDescent="0.3">
      <c r="A21" s="12" t="s">
        <v>47</v>
      </c>
      <c r="B21" s="13" t="s">
        <v>32</v>
      </c>
      <c r="C21" s="20">
        <v>335</v>
      </c>
      <c r="D21" s="20">
        <v>334.26</v>
      </c>
      <c r="E21" s="20">
        <f t="shared" si="0"/>
        <v>0.74000000000000909</v>
      </c>
      <c r="F21" s="21">
        <f t="shared" si="1"/>
        <v>99.779104477611938</v>
      </c>
      <c r="G21" s="8"/>
    </row>
    <row r="22" spans="1:43" x14ac:dyDescent="0.3">
      <c r="A22" s="12" t="s">
        <v>43</v>
      </c>
      <c r="B22" s="13" t="s">
        <v>14</v>
      </c>
      <c r="C22" s="20">
        <v>7020</v>
      </c>
      <c r="D22" s="20">
        <v>7019.79</v>
      </c>
      <c r="E22" s="20">
        <f t="shared" si="0"/>
        <v>0.21000000000003638</v>
      </c>
      <c r="F22" s="21">
        <f t="shared" si="1"/>
        <v>99.997008547008548</v>
      </c>
      <c r="G22" s="8"/>
    </row>
    <row r="23" spans="1:43" ht="27" x14ac:dyDescent="0.3">
      <c r="A23" s="12" t="s">
        <v>21</v>
      </c>
      <c r="B23" s="13" t="s">
        <v>22</v>
      </c>
      <c r="C23" s="20">
        <v>237239</v>
      </c>
      <c r="D23" s="20">
        <v>235042.53</v>
      </c>
      <c r="E23" s="20">
        <f t="shared" si="0"/>
        <v>2196.4700000000012</v>
      </c>
      <c r="F23" s="21">
        <f t="shared" si="1"/>
        <v>99.074153069267695</v>
      </c>
      <c r="G23" s="8"/>
    </row>
    <row r="24" spans="1:43" x14ac:dyDescent="0.3">
      <c r="A24" s="12" t="s">
        <v>64</v>
      </c>
      <c r="B24" s="13" t="s">
        <v>65</v>
      </c>
      <c r="C24" s="20">
        <v>237239</v>
      </c>
      <c r="D24" s="20">
        <v>235042.53</v>
      </c>
      <c r="E24" s="20">
        <f t="shared" si="0"/>
        <v>2196.4700000000012</v>
      </c>
      <c r="F24" s="21">
        <f t="shared" si="1"/>
        <v>99.074153069267695</v>
      </c>
      <c r="G24" s="8"/>
    </row>
    <row r="25" spans="1:43" s="4" customFormat="1" ht="15.75" customHeight="1" x14ac:dyDescent="0.3">
      <c r="A25" s="12" t="s">
        <v>66</v>
      </c>
      <c r="B25" s="13" t="s">
        <v>67</v>
      </c>
      <c r="C25" s="20">
        <v>235310</v>
      </c>
      <c r="D25" s="20">
        <v>233114.38</v>
      </c>
      <c r="E25" s="20">
        <f t="shared" si="0"/>
        <v>2195.6199999999953</v>
      </c>
      <c r="F25" s="21">
        <f t="shared" si="1"/>
        <v>99.066924482597429</v>
      </c>
      <c r="G25" s="8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ht="15.75" customHeight="1" x14ac:dyDescent="0.3">
      <c r="A26" s="12" t="s">
        <v>80</v>
      </c>
      <c r="B26" s="13" t="s">
        <v>81</v>
      </c>
      <c r="C26" s="20">
        <v>192352</v>
      </c>
      <c r="D26" s="20">
        <v>191077.36</v>
      </c>
      <c r="E26" s="20">
        <f t="shared" si="0"/>
        <v>1274.640000000014</v>
      </c>
      <c r="F26" s="21">
        <f t="shared" si="1"/>
        <v>99.337339876892358</v>
      </c>
      <c r="G26" s="8"/>
    </row>
    <row r="27" spans="1:43" ht="13.5" customHeight="1" x14ac:dyDescent="0.3">
      <c r="A27" s="12" t="s">
        <v>33</v>
      </c>
      <c r="B27" s="13" t="s">
        <v>2</v>
      </c>
      <c r="C27" s="20">
        <v>192352</v>
      </c>
      <c r="D27" s="20">
        <v>191077.36</v>
      </c>
      <c r="E27" s="20">
        <f t="shared" si="0"/>
        <v>1274.640000000014</v>
      </c>
      <c r="F27" s="21">
        <f t="shared" si="1"/>
        <v>99.337339876892358</v>
      </c>
      <c r="G27" s="8"/>
    </row>
    <row r="28" spans="1:43" ht="13.5" customHeight="1" x14ac:dyDescent="0.3">
      <c r="A28" s="12" t="s">
        <v>34</v>
      </c>
      <c r="B28" s="13" t="s">
        <v>3</v>
      </c>
      <c r="C28" s="20">
        <v>42958</v>
      </c>
      <c r="D28" s="20">
        <v>42037.02</v>
      </c>
      <c r="E28" s="20">
        <f t="shared" si="0"/>
        <v>920.9800000000032</v>
      </c>
      <c r="F28" s="21">
        <f t="shared" si="1"/>
        <v>97.85609199683411</v>
      </c>
      <c r="G28" s="8"/>
    </row>
    <row r="29" spans="1:43" ht="15" customHeight="1" x14ac:dyDescent="0.3">
      <c r="A29" s="12" t="s">
        <v>35</v>
      </c>
      <c r="B29" s="13" t="s">
        <v>4</v>
      </c>
      <c r="C29" s="20">
        <v>1929</v>
      </c>
      <c r="D29" s="20">
        <v>1928.15</v>
      </c>
      <c r="E29" s="20">
        <f t="shared" si="0"/>
        <v>0.84999999999990905</v>
      </c>
      <c r="F29" s="21">
        <f t="shared" si="1"/>
        <v>99.955935717988595</v>
      </c>
      <c r="G29" s="8"/>
    </row>
    <row r="30" spans="1:43" x14ac:dyDescent="0.3">
      <c r="A30" s="12" t="s">
        <v>36</v>
      </c>
      <c r="B30" s="13" t="s">
        <v>5</v>
      </c>
      <c r="C30" s="20">
        <v>990</v>
      </c>
      <c r="D30" s="20">
        <v>990</v>
      </c>
      <c r="E30" s="20">
        <f t="shared" si="0"/>
        <v>0</v>
      </c>
      <c r="F30" s="21">
        <f t="shared" si="1"/>
        <v>100</v>
      </c>
      <c r="G30" s="8"/>
    </row>
    <row r="31" spans="1:43" x14ac:dyDescent="0.3">
      <c r="A31" s="12" t="s">
        <v>38</v>
      </c>
      <c r="B31" s="13" t="s">
        <v>8</v>
      </c>
      <c r="C31" s="20">
        <v>939</v>
      </c>
      <c r="D31" s="20">
        <v>938.15</v>
      </c>
      <c r="E31" s="20">
        <f t="shared" si="0"/>
        <v>0.85000000000002274</v>
      </c>
      <c r="F31" s="21">
        <f t="shared" si="1"/>
        <v>99.909478168264116</v>
      </c>
      <c r="G31" s="8"/>
    </row>
    <row r="32" spans="1:43" ht="27" x14ac:dyDescent="0.3">
      <c r="A32" s="12" t="s">
        <v>44</v>
      </c>
      <c r="B32" s="13" t="s">
        <v>45</v>
      </c>
      <c r="C32" s="20">
        <v>10524239</v>
      </c>
      <c r="D32" s="20">
        <v>10465552.720000001</v>
      </c>
      <c r="E32" s="20">
        <f t="shared" si="0"/>
        <v>58686.279999999329</v>
      </c>
      <c r="F32" s="21">
        <f t="shared" si="1"/>
        <v>99.442370322452774</v>
      </c>
      <c r="G32" s="8"/>
    </row>
    <row r="33" spans="1:7" x14ac:dyDescent="0.3">
      <c r="A33" s="12" t="s">
        <v>64</v>
      </c>
      <c r="B33" s="13" t="s">
        <v>65</v>
      </c>
      <c r="C33" s="20">
        <v>10524239</v>
      </c>
      <c r="D33" s="20">
        <v>10465552.720000001</v>
      </c>
      <c r="E33" s="20">
        <f t="shared" si="0"/>
        <v>58686.279999999329</v>
      </c>
      <c r="F33" s="21">
        <f t="shared" si="1"/>
        <v>99.442370322452774</v>
      </c>
      <c r="G33" s="8"/>
    </row>
    <row r="34" spans="1:7" x14ac:dyDescent="0.3">
      <c r="A34" s="12" t="s">
        <v>66</v>
      </c>
      <c r="B34" s="13" t="s">
        <v>67</v>
      </c>
      <c r="C34" s="20">
        <v>9465593</v>
      </c>
      <c r="D34" s="20">
        <v>9446717.5199999996</v>
      </c>
      <c r="E34" s="20">
        <f t="shared" si="0"/>
        <v>18875.480000000447</v>
      </c>
      <c r="F34" s="21">
        <f t="shared" si="1"/>
        <v>99.800588510408161</v>
      </c>
      <c r="G34" s="8"/>
    </row>
    <row r="35" spans="1:7" x14ac:dyDescent="0.3">
      <c r="A35" s="12" t="s">
        <v>80</v>
      </c>
      <c r="B35" s="13" t="s">
        <v>81</v>
      </c>
      <c r="C35" s="20">
        <v>7787369</v>
      </c>
      <c r="D35" s="20">
        <v>7770254.9500000002</v>
      </c>
      <c r="E35" s="20">
        <f t="shared" si="0"/>
        <v>17114.049999999814</v>
      </c>
      <c r="F35" s="21">
        <f t="shared" si="1"/>
        <v>99.780233221258683</v>
      </c>
      <c r="G35" s="8"/>
    </row>
    <row r="36" spans="1:7" x14ac:dyDescent="0.3">
      <c r="A36" s="12" t="s">
        <v>33</v>
      </c>
      <c r="B36" s="13" t="s">
        <v>2</v>
      </c>
      <c r="C36" s="20">
        <v>7787369</v>
      </c>
      <c r="D36" s="20">
        <v>7770254.9500000002</v>
      </c>
      <c r="E36" s="20">
        <f t="shared" si="0"/>
        <v>17114.049999999814</v>
      </c>
      <c r="F36" s="21">
        <f t="shared" si="1"/>
        <v>99.780233221258683</v>
      </c>
      <c r="G36" s="8"/>
    </row>
    <row r="37" spans="1:7" x14ac:dyDescent="0.3">
      <c r="A37" s="12" t="s">
        <v>34</v>
      </c>
      <c r="B37" s="13" t="s">
        <v>3</v>
      </c>
      <c r="C37" s="20">
        <v>1678224</v>
      </c>
      <c r="D37" s="20">
        <v>1676462.57</v>
      </c>
      <c r="E37" s="20">
        <f t="shared" si="0"/>
        <v>1761.4299999999348</v>
      </c>
      <c r="F37" s="21">
        <f t="shared" si="1"/>
        <v>99.895042020612266</v>
      </c>
      <c r="G37" s="8"/>
    </row>
    <row r="38" spans="1:7" x14ac:dyDescent="0.3">
      <c r="A38" s="12" t="s">
        <v>35</v>
      </c>
      <c r="B38" s="13" t="s">
        <v>4</v>
      </c>
      <c r="C38" s="20">
        <v>1058213</v>
      </c>
      <c r="D38" s="20">
        <v>1018634.19</v>
      </c>
      <c r="E38" s="20">
        <f t="shared" si="0"/>
        <v>39578.810000000056</v>
      </c>
      <c r="F38" s="21">
        <f t="shared" si="1"/>
        <v>96.259844662652966</v>
      </c>
      <c r="G38" s="8"/>
    </row>
    <row r="39" spans="1:7" x14ac:dyDescent="0.3">
      <c r="A39" s="12" t="s">
        <v>36</v>
      </c>
      <c r="B39" s="13" t="s">
        <v>5</v>
      </c>
      <c r="C39" s="20">
        <v>365267</v>
      </c>
      <c r="D39" s="20">
        <v>365264.44</v>
      </c>
      <c r="E39" s="20">
        <f t="shared" ref="E39:E70" si="2">C39-D39</f>
        <v>2.5599999999976717</v>
      </c>
      <c r="F39" s="21">
        <f t="shared" ref="F39:F70" si="3">IF(C39=0,0,(D39/C39)*100)</f>
        <v>99.999299142818813</v>
      </c>
      <c r="G39" s="8"/>
    </row>
    <row r="40" spans="1:7" x14ac:dyDescent="0.3">
      <c r="A40" s="12" t="s">
        <v>46</v>
      </c>
      <c r="B40" s="13" t="s">
        <v>6</v>
      </c>
      <c r="C40" s="20">
        <v>227419</v>
      </c>
      <c r="D40" s="20">
        <v>219199.97</v>
      </c>
      <c r="E40" s="20">
        <f t="shared" si="2"/>
        <v>8219.0299999999988</v>
      </c>
      <c r="F40" s="21">
        <f t="shared" si="3"/>
        <v>96.385952800777417</v>
      </c>
      <c r="G40" s="8"/>
    </row>
    <row r="41" spans="1:7" x14ac:dyDescent="0.3">
      <c r="A41" s="12" t="s">
        <v>37</v>
      </c>
      <c r="B41" s="13" t="s">
        <v>7</v>
      </c>
      <c r="C41" s="20">
        <v>97402</v>
      </c>
      <c r="D41" s="20">
        <v>97401.1</v>
      </c>
      <c r="E41" s="20">
        <f t="shared" si="2"/>
        <v>0.89999999999417923</v>
      </c>
      <c r="F41" s="21">
        <f t="shared" si="3"/>
        <v>99.99907599433277</v>
      </c>
      <c r="G41" s="8"/>
    </row>
    <row r="42" spans="1:7" x14ac:dyDescent="0.3">
      <c r="A42" s="12" t="s">
        <v>38</v>
      </c>
      <c r="B42" s="13" t="s">
        <v>8</v>
      </c>
      <c r="C42" s="20">
        <v>882</v>
      </c>
      <c r="D42" s="20">
        <v>882</v>
      </c>
      <c r="E42" s="20">
        <f t="shared" si="2"/>
        <v>0</v>
      </c>
      <c r="F42" s="21">
        <f t="shared" si="3"/>
        <v>100</v>
      </c>
      <c r="G42" s="8"/>
    </row>
    <row r="43" spans="1:7" x14ac:dyDescent="0.3">
      <c r="A43" s="12" t="s">
        <v>39</v>
      </c>
      <c r="B43" s="13" t="s">
        <v>31</v>
      </c>
      <c r="C43" s="20">
        <v>365143</v>
      </c>
      <c r="D43" s="20">
        <v>333786.68</v>
      </c>
      <c r="E43" s="20">
        <f t="shared" si="2"/>
        <v>31356.320000000007</v>
      </c>
      <c r="F43" s="21">
        <f t="shared" si="3"/>
        <v>91.412591779111196</v>
      </c>
      <c r="G43" s="8"/>
    </row>
    <row r="44" spans="1:7" x14ac:dyDescent="0.3">
      <c r="A44" s="12" t="s">
        <v>40</v>
      </c>
      <c r="B44" s="13" t="s">
        <v>9</v>
      </c>
      <c r="C44" s="20">
        <v>3000</v>
      </c>
      <c r="D44" s="20">
        <v>3000</v>
      </c>
      <c r="E44" s="20">
        <f t="shared" si="2"/>
        <v>0</v>
      </c>
      <c r="F44" s="21">
        <f t="shared" si="3"/>
        <v>100</v>
      </c>
      <c r="G44" s="8"/>
    </row>
    <row r="45" spans="1:7" x14ac:dyDescent="0.3">
      <c r="A45" s="12" t="s">
        <v>41</v>
      </c>
      <c r="B45" s="13" t="s">
        <v>10</v>
      </c>
      <c r="C45" s="20">
        <v>79267</v>
      </c>
      <c r="D45" s="20">
        <v>79266.66</v>
      </c>
      <c r="E45" s="20">
        <f t="shared" si="2"/>
        <v>0.33999999999650754</v>
      </c>
      <c r="F45" s="21">
        <f t="shared" si="3"/>
        <v>99.999571069928223</v>
      </c>
      <c r="G45" s="8"/>
    </row>
    <row r="46" spans="1:7" x14ac:dyDescent="0.3">
      <c r="A46" s="12" t="s">
        <v>42</v>
      </c>
      <c r="B46" s="13" t="s">
        <v>11</v>
      </c>
      <c r="C46" s="20">
        <v>101235</v>
      </c>
      <c r="D46" s="20">
        <v>69879.62</v>
      </c>
      <c r="E46" s="20">
        <f t="shared" si="2"/>
        <v>31355.380000000005</v>
      </c>
      <c r="F46" s="21">
        <f t="shared" si="3"/>
        <v>69.02713488418037</v>
      </c>
      <c r="G46" s="8"/>
    </row>
    <row r="47" spans="1:7" x14ac:dyDescent="0.3">
      <c r="A47" s="12" t="s">
        <v>47</v>
      </c>
      <c r="B47" s="13" t="s">
        <v>32</v>
      </c>
      <c r="C47" s="20">
        <v>181641</v>
      </c>
      <c r="D47" s="20">
        <v>181640.4</v>
      </c>
      <c r="E47" s="20">
        <f t="shared" si="2"/>
        <v>0.60000000000582077</v>
      </c>
      <c r="F47" s="21">
        <f t="shared" si="3"/>
        <v>99.999669678101313</v>
      </c>
      <c r="G47" s="8"/>
    </row>
    <row r="48" spans="1:7" x14ac:dyDescent="0.3">
      <c r="A48" s="12" t="s">
        <v>88</v>
      </c>
      <c r="B48" s="13" t="s">
        <v>89</v>
      </c>
      <c r="C48" s="20">
        <v>2100</v>
      </c>
      <c r="D48" s="20">
        <v>2100</v>
      </c>
      <c r="E48" s="20">
        <f t="shared" si="2"/>
        <v>0</v>
      </c>
      <c r="F48" s="21">
        <f t="shared" si="3"/>
        <v>100</v>
      </c>
      <c r="G48" s="8"/>
    </row>
    <row r="49" spans="1:7" x14ac:dyDescent="0.3">
      <c r="A49" s="12" t="s">
        <v>57</v>
      </c>
      <c r="B49" s="13" t="s">
        <v>90</v>
      </c>
      <c r="C49" s="20">
        <v>2100</v>
      </c>
      <c r="D49" s="20">
        <v>2100</v>
      </c>
      <c r="E49" s="20">
        <f t="shared" si="2"/>
        <v>0</v>
      </c>
      <c r="F49" s="21">
        <f t="shared" si="3"/>
        <v>100</v>
      </c>
      <c r="G49" s="8"/>
    </row>
    <row r="50" spans="1:7" x14ac:dyDescent="0.3">
      <c r="A50" s="12" t="s">
        <v>43</v>
      </c>
      <c r="B50" s="13" t="s">
        <v>14</v>
      </c>
      <c r="C50" s="20">
        <v>433</v>
      </c>
      <c r="D50" s="20">
        <v>201.01</v>
      </c>
      <c r="E50" s="20">
        <f t="shared" si="2"/>
        <v>231.99</v>
      </c>
      <c r="F50" s="21">
        <f t="shared" si="3"/>
        <v>46.422632794457272</v>
      </c>
      <c r="G50" s="8"/>
    </row>
    <row r="51" spans="1:7" x14ac:dyDescent="0.3">
      <c r="A51" s="12" t="s">
        <v>48</v>
      </c>
      <c r="B51" s="13" t="s">
        <v>49</v>
      </c>
      <c r="C51" s="20">
        <v>113772</v>
      </c>
      <c r="D51" s="20">
        <v>105174.84</v>
      </c>
      <c r="E51" s="20">
        <f t="shared" si="2"/>
        <v>8597.1600000000035</v>
      </c>
      <c r="F51" s="21">
        <f t="shared" si="3"/>
        <v>92.443518616179716</v>
      </c>
      <c r="G51" s="8"/>
    </row>
    <row r="52" spans="1:7" x14ac:dyDescent="0.3">
      <c r="A52" s="12" t="s">
        <v>64</v>
      </c>
      <c r="B52" s="13" t="s">
        <v>65</v>
      </c>
      <c r="C52" s="20">
        <v>113772</v>
      </c>
      <c r="D52" s="20">
        <v>105174.84</v>
      </c>
      <c r="E52" s="20">
        <f t="shared" si="2"/>
        <v>8597.1600000000035</v>
      </c>
      <c r="F52" s="21">
        <f t="shared" si="3"/>
        <v>92.443518616179716</v>
      </c>
      <c r="G52" s="8"/>
    </row>
    <row r="53" spans="1:7" x14ac:dyDescent="0.3">
      <c r="A53" s="12" t="s">
        <v>91</v>
      </c>
      <c r="B53" s="13" t="s">
        <v>92</v>
      </c>
      <c r="C53" s="20">
        <v>113772</v>
      </c>
      <c r="D53" s="20">
        <v>105174.84</v>
      </c>
      <c r="E53" s="20">
        <f t="shared" si="2"/>
        <v>8597.1600000000035</v>
      </c>
      <c r="F53" s="21">
        <f t="shared" si="3"/>
        <v>92.443518616179716</v>
      </c>
      <c r="G53" s="8"/>
    </row>
    <row r="54" spans="1:7" x14ac:dyDescent="0.3">
      <c r="A54" s="12" t="s">
        <v>50</v>
      </c>
      <c r="B54" s="13" t="s">
        <v>12</v>
      </c>
      <c r="C54" s="20">
        <v>113772</v>
      </c>
      <c r="D54" s="20">
        <v>105174.84</v>
      </c>
      <c r="E54" s="20">
        <f t="shared" si="2"/>
        <v>8597.1600000000035</v>
      </c>
      <c r="F54" s="21">
        <f t="shared" si="3"/>
        <v>92.443518616179716</v>
      </c>
      <c r="G54" s="8"/>
    </row>
    <row r="55" spans="1:7" ht="27" x14ac:dyDescent="0.3">
      <c r="A55" s="12" t="s">
        <v>51</v>
      </c>
      <c r="B55" s="13" t="s">
        <v>29</v>
      </c>
      <c r="C55" s="20">
        <v>385161</v>
      </c>
      <c r="D55" s="20">
        <v>381168.26</v>
      </c>
      <c r="E55" s="20">
        <f t="shared" si="2"/>
        <v>3992.7399999999907</v>
      </c>
      <c r="F55" s="21">
        <f t="shared" si="3"/>
        <v>98.963358180085734</v>
      </c>
      <c r="G55" s="8"/>
    </row>
    <row r="56" spans="1:7" x14ac:dyDescent="0.3">
      <c r="A56" s="12" t="s">
        <v>64</v>
      </c>
      <c r="B56" s="13" t="s">
        <v>65</v>
      </c>
      <c r="C56" s="20">
        <v>385161</v>
      </c>
      <c r="D56" s="20">
        <v>381168.26</v>
      </c>
      <c r="E56" s="20">
        <f t="shared" si="2"/>
        <v>3992.7399999999907</v>
      </c>
      <c r="F56" s="21">
        <f t="shared" si="3"/>
        <v>98.963358180085734</v>
      </c>
      <c r="G56" s="8"/>
    </row>
    <row r="57" spans="1:7" x14ac:dyDescent="0.3">
      <c r="A57" s="12" t="s">
        <v>66</v>
      </c>
      <c r="B57" s="13" t="s">
        <v>67</v>
      </c>
      <c r="C57" s="20">
        <v>331637</v>
      </c>
      <c r="D57" s="20">
        <v>327647.33</v>
      </c>
      <c r="E57" s="20">
        <f t="shared" si="2"/>
        <v>3989.6699999999837</v>
      </c>
      <c r="F57" s="21">
        <f t="shared" si="3"/>
        <v>98.79697681501159</v>
      </c>
      <c r="G57" s="8"/>
    </row>
    <row r="58" spans="1:7" x14ac:dyDescent="0.3">
      <c r="A58" s="12" t="s">
        <v>80</v>
      </c>
      <c r="B58" s="13" t="s">
        <v>81</v>
      </c>
      <c r="C58" s="20">
        <v>270316</v>
      </c>
      <c r="D58" s="20">
        <v>268266.81</v>
      </c>
      <c r="E58" s="20">
        <f t="shared" si="2"/>
        <v>2049.1900000000023</v>
      </c>
      <c r="F58" s="21">
        <f t="shared" si="3"/>
        <v>99.241927965788193</v>
      </c>
      <c r="G58" s="8"/>
    </row>
    <row r="59" spans="1:7" x14ac:dyDescent="0.3">
      <c r="A59" s="12" t="s">
        <v>33</v>
      </c>
      <c r="B59" s="13" t="s">
        <v>2</v>
      </c>
      <c r="C59" s="20">
        <v>270316</v>
      </c>
      <c r="D59" s="20">
        <v>268266.81</v>
      </c>
      <c r="E59" s="20">
        <f t="shared" si="2"/>
        <v>2049.1900000000023</v>
      </c>
      <c r="F59" s="21">
        <f t="shared" si="3"/>
        <v>99.241927965788193</v>
      </c>
      <c r="G59" s="8"/>
    </row>
    <row r="60" spans="1:7" x14ac:dyDescent="0.3">
      <c r="A60" s="12" t="s">
        <v>34</v>
      </c>
      <c r="B60" s="13" t="s">
        <v>3</v>
      </c>
      <c r="C60" s="20">
        <v>61321</v>
      </c>
      <c r="D60" s="20">
        <v>59380.52</v>
      </c>
      <c r="E60" s="20">
        <f t="shared" si="2"/>
        <v>1940.4800000000032</v>
      </c>
      <c r="F60" s="21">
        <f t="shared" si="3"/>
        <v>96.835537580926584</v>
      </c>
      <c r="G60" s="8"/>
    </row>
    <row r="61" spans="1:7" x14ac:dyDescent="0.3">
      <c r="A61" s="12" t="s">
        <v>35</v>
      </c>
      <c r="B61" s="13" t="s">
        <v>4</v>
      </c>
      <c r="C61" s="20">
        <v>6269</v>
      </c>
      <c r="D61" s="20">
        <v>6267.4</v>
      </c>
      <c r="E61" s="20">
        <f t="shared" si="2"/>
        <v>1.6000000000003638</v>
      </c>
      <c r="F61" s="21">
        <f t="shared" si="3"/>
        <v>99.974477588132075</v>
      </c>
      <c r="G61" s="8"/>
    </row>
    <row r="62" spans="1:7" x14ac:dyDescent="0.3">
      <c r="A62" s="12" t="s">
        <v>36</v>
      </c>
      <c r="B62" s="13" t="s">
        <v>5</v>
      </c>
      <c r="C62" s="20">
        <v>5145</v>
      </c>
      <c r="D62" s="20">
        <v>5145</v>
      </c>
      <c r="E62" s="20">
        <f t="shared" si="2"/>
        <v>0</v>
      </c>
      <c r="F62" s="21">
        <f t="shared" si="3"/>
        <v>100</v>
      </c>
      <c r="G62" s="8"/>
    </row>
    <row r="63" spans="1:7" x14ac:dyDescent="0.3">
      <c r="A63" s="12" t="s">
        <v>37</v>
      </c>
      <c r="B63" s="13" t="s">
        <v>7</v>
      </c>
      <c r="C63" s="20">
        <v>1124</v>
      </c>
      <c r="D63" s="20">
        <v>1122.4000000000001</v>
      </c>
      <c r="E63" s="20">
        <f t="shared" si="2"/>
        <v>1.5999999999999091</v>
      </c>
      <c r="F63" s="21">
        <f t="shared" si="3"/>
        <v>99.857651245551608</v>
      </c>
      <c r="G63" s="8"/>
    </row>
    <row r="64" spans="1:7" x14ac:dyDescent="0.3">
      <c r="A64" s="12" t="s">
        <v>68</v>
      </c>
      <c r="B64" s="13" t="s">
        <v>69</v>
      </c>
      <c r="C64" s="20">
        <v>3171</v>
      </c>
      <c r="D64" s="20">
        <v>3170.2</v>
      </c>
      <c r="E64" s="20">
        <f t="shared" si="2"/>
        <v>0.8000000000001819</v>
      </c>
      <c r="F64" s="21">
        <f t="shared" si="3"/>
        <v>99.974771365499834</v>
      </c>
      <c r="G64" s="8"/>
    </row>
    <row r="65" spans="1:7" x14ac:dyDescent="0.3">
      <c r="A65" s="12" t="s">
        <v>53</v>
      </c>
      <c r="B65" s="13" t="s">
        <v>13</v>
      </c>
      <c r="C65" s="20">
        <v>3171</v>
      </c>
      <c r="D65" s="20">
        <v>3170.2</v>
      </c>
      <c r="E65" s="20">
        <f t="shared" si="2"/>
        <v>0.8000000000001819</v>
      </c>
      <c r="F65" s="21">
        <f t="shared" si="3"/>
        <v>99.974771365499834</v>
      </c>
      <c r="G65" s="8"/>
    </row>
    <row r="66" spans="1:7" x14ac:dyDescent="0.3">
      <c r="A66" s="12" t="s">
        <v>43</v>
      </c>
      <c r="B66" s="13" t="s">
        <v>14</v>
      </c>
      <c r="C66" s="20">
        <v>44084</v>
      </c>
      <c r="D66" s="20">
        <v>44083.33</v>
      </c>
      <c r="E66" s="20">
        <f t="shared" si="2"/>
        <v>0.66999999999825377</v>
      </c>
      <c r="F66" s="21">
        <f t="shared" si="3"/>
        <v>99.998480174212872</v>
      </c>
      <c r="G66" s="8"/>
    </row>
    <row r="67" spans="1:7" x14ac:dyDescent="0.3">
      <c r="A67" s="12" t="s">
        <v>52</v>
      </c>
      <c r="B67" s="13" t="s">
        <v>17</v>
      </c>
      <c r="C67" s="20">
        <v>68754</v>
      </c>
      <c r="D67" s="20">
        <v>68753.5</v>
      </c>
      <c r="E67" s="20">
        <f t="shared" si="2"/>
        <v>0.5</v>
      </c>
      <c r="F67" s="21">
        <f t="shared" si="3"/>
        <v>99.999272769584309</v>
      </c>
      <c r="G67" s="8"/>
    </row>
    <row r="68" spans="1:7" x14ac:dyDescent="0.3">
      <c r="A68" s="12" t="s">
        <v>64</v>
      </c>
      <c r="B68" s="13" t="s">
        <v>65</v>
      </c>
      <c r="C68" s="20">
        <v>68754</v>
      </c>
      <c r="D68" s="20">
        <v>68753.5</v>
      </c>
      <c r="E68" s="20">
        <f t="shared" si="2"/>
        <v>0.5</v>
      </c>
      <c r="F68" s="21">
        <f t="shared" si="3"/>
        <v>99.999272769584309</v>
      </c>
      <c r="G68" s="8"/>
    </row>
    <row r="69" spans="1:7" x14ac:dyDescent="0.3">
      <c r="A69" s="12" t="s">
        <v>68</v>
      </c>
      <c r="B69" s="13" t="s">
        <v>69</v>
      </c>
      <c r="C69" s="20">
        <v>68754</v>
      </c>
      <c r="D69" s="20">
        <v>68753.5</v>
      </c>
      <c r="E69" s="20">
        <f t="shared" si="2"/>
        <v>0.5</v>
      </c>
      <c r="F69" s="21">
        <f t="shared" si="3"/>
        <v>99.999272769584309</v>
      </c>
      <c r="G69" s="8"/>
    </row>
    <row r="70" spans="1:7" x14ac:dyDescent="0.3">
      <c r="A70" s="12" t="s">
        <v>53</v>
      </c>
      <c r="B70" s="13" t="s">
        <v>13</v>
      </c>
      <c r="C70" s="20">
        <v>68754</v>
      </c>
      <c r="D70" s="20">
        <v>68753.5</v>
      </c>
      <c r="E70" s="20">
        <f t="shared" si="2"/>
        <v>0.5</v>
      </c>
      <c r="F70" s="21">
        <f t="shared" si="3"/>
        <v>99.999272769584309</v>
      </c>
      <c r="G70" s="8"/>
    </row>
    <row r="71" spans="1:7" x14ac:dyDescent="0.3">
      <c r="A71" s="12" t="s">
        <v>54</v>
      </c>
      <c r="B71" s="13" t="s">
        <v>30</v>
      </c>
      <c r="C71" s="20">
        <v>407551</v>
      </c>
      <c r="D71" s="20">
        <v>404380.74</v>
      </c>
      <c r="E71" s="20">
        <f t="shared" ref="E71:E102" si="4">C71-D71</f>
        <v>3170.2600000000093</v>
      </c>
      <c r="F71" s="21">
        <f t="shared" ref="F71:F102" si="5">IF(C71=0,0,(D71/C71)*100)</f>
        <v>99.222119440266368</v>
      </c>
      <c r="G71" s="8"/>
    </row>
    <row r="72" spans="1:7" x14ac:dyDescent="0.3">
      <c r="A72" s="12" t="s">
        <v>64</v>
      </c>
      <c r="B72" s="13" t="s">
        <v>65</v>
      </c>
      <c r="C72" s="20">
        <v>407551</v>
      </c>
      <c r="D72" s="20">
        <v>404380.74</v>
      </c>
      <c r="E72" s="20">
        <f t="shared" si="4"/>
        <v>3170.2600000000093</v>
      </c>
      <c r="F72" s="21">
        <f t="shared" si="5"/>
        <v>99.222119440266368</v>
      </c>
      <c r="G72" s="8"/>
    </row>
    <row r="73" spans="1:7" x14ac:dyDescent="0.3">
      <c r="A73" s="12" t="s">
        <v>66</v>
      </c>
      <c r="B73" s="13" t="s">
        <v>67</v>
      </c>
      <c r="C73" s="20">
        <v>402949</v>
      </c>
      <c r="D73" s="20">
        <v>399806.67</v>
      </c>
      <c r="E73" s="20">
        <f t="shared" si="4"/>
        <v>3142.3300000000163</v>
      </c>
      <c r="F73" s="21">
        <f t="shared" si="5"/>
        <v>99.220166820118678</v>
      </c>
      <c r="G73" s="8"/>
    </row>
    <row r="74" spans="1:7" x14ac:dyDescent="0.3">
      <c r="A74" s="12" t="s">
        <v>80</v>
      </c>
      <c r="B74" s="13" t="s">
        <v>81</v>
      </c>
      <c r="C74" s="20">
        <v>302470</v>
      </c>
      <c r="D74" s="20">
        <v>300903.44</v>
      </c>
      <c r="E74" s="20">
        <f t="shared" si="4"/>
        <v>1566.5599999999977</v>
      </c>
      <c r="F74" s="21">
        <f t="shared" si="5"/>
        <v>99.482077561411046</v>
      </c>
      <c r="G74" s="8"/>
    </row>
    <row r="75" spans="1:7" x14ac:dyDescent="0.3">
      <c r="A75" s="12" t="s">
        <v>33</v>
      </c>
      <c r="B75" s="13" t="s">
        <v>2</v>
      </c>
      <c r="C75" s="20">
        <v>302470</v>
      </c>
      <c r="D75" s="20">
        <v>300903.44</v>
      </c>
      <c r="E75" s="20">
        <f t="shared" si="4"/>
        <v>1566.5599999999977</v>
      </c>
      <c r="F75" s="21">
        <f t="shared" si="5"/>
        <v>99.482077561411046</v>
      </c>
      <c r="G75" s="8"/>
    </row>
    <row r="76" spans="1:7" x14ac:dyDescent="0.3">
      <c r="A76" s="12" t="s">
        <v>34</v>
      </c>
      <c r="B76" s="13" t="s">
        <v>3</v>
      </c>
      <c r="C76" s="20">
        <v>100479</v>
      </c>
      <c r="D76" s="20">
        <v>98903.23</v>
      </c>
      <c r="E76" s="20">
        <f t="shared" si="4"/>
        <v>1575.7700000000041</v>
      </c>
      <c r="F76" s="21">
        <f t="shared" si="5"/>
        <v>98.431741956030606</v>
      </c>
      <c r="G76" s="8"/>
    </row>
    <row r="77" spans="1:7" x14ac:dyDescent="0.3">
      <c r="A77" s="12" t="s">
        <v>35</v>
      </c>
      <c r="B77" s="13" t="s">
        <v>4</v>
      </c>
      <c r="C77" s="20">
        <v>4602</v>
      </c>
      <c r="D77" s="20">
        <v>4574.07</v>
      </c>
      <c r="E77" s="20">
        <f t="shared" si="4"/>
        <v>27.930000000000291</v>
      </c>
      <c r="F77" s="21">
        <f t="shared" si="5"/>
        <v>99.393089960886556</v>
      </c>
      <c r="G77" s="8"/>
    </row>
    <row r="78" spans="1:7" x14ac:dyDescent="0.3">
      <c r="A78" s="12" t="s">
        <v>36</v>
      </c>
      <c r="B78" s="13" t="s">
        <v>5</v>
      </c>
      <c r="C78" s="20">
        <v>0</v>
      </c>
      <c r="D78" s="20">
        <v>0</v>
      </c>
      <c r="E78" s="20">
        <f t="shared" si="4"/>
        <v>0</v>
      </c>
      <c r="F78" s="21">
        <f t="shared" si="5"/>
        <v>0</v>
      </c>
      <c r="G78" s="8"/>
    </row>
    <row r="79" spans="1:7" x14ac:dyDescent="0.3">
      <c r="A79" s="12" t="s">
        <v>39</v>
      </c>
      <c r="B79" s="13" t="s">
        <v>31</v>
      </c>
      <c r="C79" s="20">
        <v>4602</v>
      </c>
      <c r="D79" s="20">
        <v>4574.07</v>
      </c>
      <c r="E79" s="20">
        <f t="shared" si="4"/>
        <v>27.930000000000291</v>
      </c>
      <c r="F79" s="21">
        <f t="shared" si="5"/>
        <v>99.393089960886556</v>
      </c>
      <c r="G79" s="8"/>
    </row>
    <row r="80" spans="1:7" x14ac:dyDescent="0.3">
      <c r="A80" s="12" t="s">
        <v>41</v>
      </c>
      <c r="B80" s="13" t="s">
        <v>10</v>
      </c>
      <c r="C80" s="20">
        <v>1602</v>
      </c>
      <c r="D80" s="20">
        <v>1574.07</v>
      </c>
      <c r="E80" s="20">
        <f t="shared" si="4"/>
        <v>27.930000000000064</v>
      </c>
      <c r="F80" s="21">
        <f t="shared" si="5"/>
        <v>98.256554307116104</v>
      </c>
      <c r="G80" s="8"/>
    </row>
    <row r="81" spans="1:43" x14ac:dyDescent="0.3">
      <c r="A81" s="12" t="s">
        <v>47</v>
      </c>
      <c r="B81" s="13" t="s">
        <v>32</v>
      </c>
      <c r="C81" s="20">
        <v>3000</v>
      </c>
      <c r="D81" s="20">
        <v>3000</v>
      </c>
      <c r="E81" s="20">
        <f t="shared" si="4"/>
        <v>0</v>
      </c>
      <c r="F81" s="21">
        <f t="shared" si="5"/>
        <v>100</v>
      </c>
      <c r="G81" s="8"/>
    </row>
    <row r="82" spans="1:43" x14ac:dyDescent="0.3">
      <c r="A82" s="12" t="s">
        <v>55</v>
      </c>
      <c r="B82" s="13" t="s">
        <v>18</v>
      </c>
      <c r="C82" s="20">
        <v>555455</v>
      </c>
      <c r="D82" s="20">
        <v>550578.44999999995</v>
      </c>
      <c r="E82" s="20">
        <f t="shared" si="4"/>
        <v>4876.5500000000466</v>
      </c>
      <c r="F82" s="21">
        <f t="shared" si="5"/>
        <v>99.122062093238867</v>
      </c>
      <c r="G82" s="8"/>
    </row>
    <row r="83" spans="1:43" x14ac:dyDescent="0.3">
      <c r="A83" s="12" t="s">
        <v>64</v>
      </c>
      <c r="B83" s="13" t="s">
        <v>65</v>
      </c>
      <c r="C83" s="20">
        <v>555455</v>
      </c>
      <c r="D83" s="20">
        <v>550578.44999999995</v>
      </c>
      <c r="E83" s="20">
        <f t="shared" si="4"/>
        <v>4876.5500000000466</v>
      </c>
      <c r="F83" s="21">
        <f t="shared" si="5"/>
        <v>99.122062093238867</v>
      </c>
      <c r="G83" s="8"/>
    </row>
    <row r="84" spans="1:43" x14ac:dyDescent="0.3">
      <c r="A84" s="12" t="s">
        <v>66</v>
      </c>
      <c r="B84" s="13" t="s">
        <v>67</v>
      </c>
      <c r="C84" s="20">
        <v>537000</v>
      </c>
      <c r="D84" s="20">
        <v>532175.23</v>
      </c>
      <c r="E84" s="20">
        <f t="shared" si="4"/>
        <v>4824.7700000000186</v>
      </c>
      <c r="F84" s="21">
        <f t="shared" si="5"/>
        <v>99.101532588454376</v>
      </c>
      <c r="G84" s="8"/>
    </row>
    <row r="85" spans="1:43" x14ac:dyDescent="0.3">
      <c r="A85" s="12" t="s">
        <v>80</v>
      </c>
      <c r="B85" s="13" t="s">
        <v>81</v>
      </c>
      <c r="C85" s="20">
        <v>419168</v>
      </c>
      <c r="D85" s="20">
        <v>416163.73</v>
      </c>
      <c r="E85" s="20">
        <f t="shared" si="4"/>
        <v>3004.2700000000186</v>
      </c>
      <c r="F85" s="21">
        <f t="shared" si="5"/>
        <v>99.28327782655164</v>
      </c>
      <c r="G85" s="8"/>
    </row>
    <row r="86" spans="1:43" x14ac:dyDescent="0.3">
      <c r="A86" s="12" t="s">
        <v>33</v>
      </c>
      <c r="B86" s="13" t="s">
        <v>2</v>
      </c>
      <c r="C86" s="20">
        <v>419168</v>
      </c>
      <c r="D86" s="20">
        <v>416163.73</v>
      </c>
      <c r="E86" s="20">
        <f t="shared" si="4"/>
        <v>3004.2700000000186</v>
      </c>
      <c r="F86" s="21">
        <f t="shared" si="5"/>
        <v>99.28327782655164</v>
      </c>
      <c r="G86" s="8"/>
    </row>
    <row r="87" spans="1:43" x14ac:dyDescent="0.3">
      <c r="A87" s="12" t="s">
        <v>34</v>
      </c>
      <c r="B87" s="13" t="s">
        <v>3</v>
      </c>
      <c r="C87" s="20">
        <v>117832</v>
      </c>
      <c r="D87" s="20">
        <v>116011.5</v>
      </c>
      <c r="E87" s="20">
        <f t="shared" si="4"/>
        <v>1820.5</v>
      </c>
      <c r="F87" s="21">
        <f t="shared" si="5"/>
        <v>98.455003734129946</v>
      </c>
      <c r="G87" s="8"/>
    </row>
    <row r="88" spans="1:43" x14ac:dyDescent="0.3">
      <c r="A88" s="12" t="s">
        <v>35</v>
      </c>
      <c r="B88" s="13" t="s">
        <v>4</v>
      </c>
      <c r="C88" s="20">
        <v>18455</v>
      </c>
      <c r="D88" s="20">
        <v>18403.22</v>
      </c>
      <c r="E88" s="20">
        <f t="shared" si="4"/>
        <v>51.779999999998836</v>
      </c>
      <c r="F88" s="21">
        <f t="shared" si="5"/>
        <v>99.719425629910603</v>
      </c>
      <c r="G88" s="8"/>
    </row>
    <row r="89" spans="1:43" x14ac:dyDescent="0.3">
      <c r="A89" s="12" t="s">
        <v>36</v>
      </c>
      <c r="B89" s="13" t="s">
        <v>5</v>
      </c>
      <c r="C89" s="20">
        <v>1605</v>
      </c>
      <c r="D89" s="20">
        <v>1600</v>
      </c>
      <c r="E89" s="20">
        <f t="shared" si="4"/>
        <v>5</v>
      </c>
      <c r="F89" s="21">
        <f t="shared" si="5"/>
        <v>99.688473520249218</v>
      </c>
      <c r="G89" s="8"/>
    </row>
    <row r="90" spans="1:43" x14ac:dyDescent="0.3">
      <c r="A90" s="12" t="s">
        <v>37</v>
      </c>
      <c r="B90" s="13" t="s">
        <v>7</v>
      </c>
      <c r="C90" s="20">
        <v>5000</v>
      </c>
      <c r="D90" s="20">
        <v>5000</v>
      </c>
      <c r="E90" s="20">
        <f t="shared" si="4"/>
        <v>0</v>
      </c>
      <c r="F90" s="21">
        <f t="shared" si="5"/>
        <v>100</v>
      </c>
      <c r="G90" s="8"/>
    </row>
    <row r="91" spans="1:43" ht="12.75" customHeight="1" x14ac:dyDescent="0.3">
      <c r="A91" s="12" t="s">
        <v>39</v>
      </c>
      <c r="B91" s="13" t="s">
        <v>31</v>
      </c>
      <c r="C91" s="20">
        <v>11850</v>
      </c>
      <c r="D91" s="20">
        <v>11803.22</v>
      </c>
      <c r="E91" s="20">
        <f t="shared" si="4"/>
        <v>46.780000000000655</v>
      </c>
      <c r="F91" s="21">
        <f t="shared" si="5"/>
        <v>99.605232067510542</v>
      </c>
      <c r="G91" s="8"/>
    </row>
    <row r="92" spans="1:43" s="2" customFormat="1" ht="13.5" customHeight="1" x14ac:dyDescent="0.3">
      <c r="A92" s="12" t="s">
        <v>41</v>
      </c>
      <c r="B92" s="13" t="s">
        <v>10</v>
      </c>
      <c r="C92" s="20">
        <v>7350</v>
      </c>
      <c r="D92" s="20">
        <v>7303.22</v>
      </c>
      <c r="E92" s="20">
        <f t="shared" si="4"/>
        <v>46.779999999999745</v>
      </c>
      <c r="F92" s="21">
        <f t="shared" si="5"/>
        <v>99.36353741496599</v>
      </c>
      <c r="G92" s="8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</row>
    <row r="93" spans="1:43" x14ac:dyDescent="0.3">
      <c r="A93" s="12" t="s">
        <v>47</v>
      </c>
      <c r="B93" s="13" t="s">
        <v>32</v>
      </c>
      <c r="C93" s="20">
        <v>4500</v>
      </c>
      <c r="D93" s="20">
        <v>4500</v>
      </c>
      <c r="E93" s="20">
        <f t="shared" si="4"/>
        <v>0</v>
      </c>
      <c r="F93" s="21">
        <f t="shared" si="5"/>
        <v>100</v>
      </c>
      <c r="G93" s="8"/>
    </row>
    <row r="94" spans="1:43" s="2" customFormat="1" ht="12.75" customHeight="1" x14ac:dyDescent="0.3">
      <c r="A94" s="12" t="s">
        <v>56</v>
      </c>
      <c r="B94" s="13" t="s">
        <v>19</v>
      </c>
      <c r="C94" s="20">
        <v>17000</v>
      </c>
      <c r="D94" s="20">
        <v>17000</v>
      </c>
      <c r="E94" s="20">
        <f t="shared" si="4"/>
        <v>0</v>
      </c>
      <c r="F94" s="21">
        <f t="shared" si="5"/>
        <v>100</v>
      </c>
      <c r="G94" s="8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</row>
    <row r="95" spans="1:43" ht="12.75" customHeight="1" x14ac:dyDescent="0.3">
      <c r="A95" s="12" t="s">
        <v>64</v>
      </c>
      <c r="B95" s="13" t="s">
        <v>65</v>
      </c>
      <c r="C95" s="20">
        <v>17000</v>
      </c>
      <c r="D95" s="20">
        <v>17000</v>
      </c>
      <c r="E95" s="20">
        <f t="shared" si="4"/>
        <v>0</v>
      </c>
      <c r="F95" s="21">
        <f t="shared" si="5"/>
        <v>100</v>
      </c>
      <c r="G95" s="8"/>
    </row>
    <row r="96" spans="1:43" x14ac:dyDescent="0.3">
      <c r="A96" s="12" t="s">
        <v>35</v>
      </c>
      <c r="B96" s="13" t="s">
        <v>4</v>
      </c>
      <c r="C96" s="20">
        <v>17000</v>
      </c>
      <c r="D96" s="20">
        <v>17000</v>
      </c>
      <c r="E96" s="20">
        <f t="shared" si="4"/>
        <v>0</v>
      </c>
      <c r="F96" s="21">
        <f t="shared" si="5"/>
        <v>100</v>
      </c>
      <c r="G96" s="8"/>
    </row>
    <row r="97" spans="1:43" s="4" customFormat="1" x14ac:dyDescent="0.3">
      <c r="A97" s="12" t="s">
        <v>88</v>
      </c>
      <c r="B97" s="13" t="s">
        <v>89</v>
      </c>
      <c r="C97" s="20">
        <v>17000</v>
      </c>
      <c r="D97" s="20">
        <v>17000</v>
      </c>
      <c r="E97" s="20">
        <f t="shared" si="4"/>
        <v>0</v>
      </c>
      <c r="F97" s="21">
        <f t="shared" si="5"/>
        <v>100</v>
      </c>
      <c r="G97" s="8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</row>
    <row r="98" spans="1:43" s="2" customFormat="1" x14ac:dyDescent="0.3">
      <c r="A98" s="12" t="s">
        <v>57</v>
      </c>
      <c r="B98" s="13" t="s">
        <v>90</v>
      </c>
      <c r="C98" s="20">
        <v>17000</v>
      </c>
      <c r="D98" s="20">
        <v>17000</v>
      </c>
      <c r="E98" s="20">
        <f t="shared" si="4"/>
        <v>0</v>
      </c>
      <c r="F98" s="21">
        <f t="shared" si="5"/>
        <v>100</v>
      </c>
      <c r="G98" s="8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</row>
    <row r="99" spans="1:43" s="4" customFormat="1" ht="14.25" customHeight="1" x14ac:dyDescent="0.3">
      <c r="A99" s="12" t="s">
        <v>58</v>
      </c>
      <c r="B99" s="13" t="s">
        <v>20</v>
      </c>
      <c r="C99" s="20">
        <v>132054</v>
      </c>
      <c r="D99" s="20">
        <v>113405.4</v>
      </c>
      <c r="E99" s="20">
        <f t="shared" si="4"/>
        <v>18648.600000000006</v>
      </c>
      <c r="F99" s="21">
        <f t="shared" si="5"/>
        <v>85.8780498886819</v>
      </c>
      <c r="G99" s="8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</row>
    <row r="100" spans="1:43" x14ac:dyDescent="0.3">
      <c r="A100" s="12" t="s">
        <v>64</v>
      </c>
      <c r="B100" s="13" t="s">
        <v>65</v>
      </c>
      <c r="C100" s="20">
        <v>132054</v>
      </c>
      <c r="D100" s="20">
        <v>113405.4</v>
      </c>
      <c r="E100" s="20">
        <f t="shared" si="4"/>
        <v>18648.600000000006</v>
      </c>
      <c r="F100" s="21">
        <f t="shared" si="5"/>
        <v>85.8780498886819</v>
      </c>
      <c r="G100" s="8"/>
    </row>
    <row r="101" spans="1:43" x14ac:dyDescent="0.3">
      <c r="A101" s="12" t="s">
        <v>35</v>
      </c>
      <c r="B101" s="13" t="s">
        <v>4</v>
      </c>
      <c r="C101" s="20">
        <v>132054</v>
      </c>
      <c r="D101" s="20">
        <v>113405.4</v>
      </c>
      <c r="E101" s="20">
        <f t="shared" si="4"/>
        <v>18648.600000000006</v>
      </c>
      <c r="F101" s="21">
        <f t="shared" si="5"/>
        <v>85.8780498886819</v>
      </c>
      <c r="G101" s="8"/>
    </row>
    <row r="102" spans="1:43" x14ac:dyDescent="0.3">
      <c r="A102" s="12" t="s">
        <v>36</v>
      </c>
      <c r="B102" s="13" t="s">
        <v>5</v>
      </c>
      <c r="C102" s="20">
        <v>794</v>
      </c>
      <c r="D102" s="20">
        <v>793.78</v>
      </c>
      <c r="E102" s="20">
        <f t="shared" si="4"/>
        <v>0.22000000000002728</v>
      </c>
      <c r="F102" s="21">
        <f t="shared" si="5"/>
        <v>99.97229219143577</v>
      </c>
      <c r="G102" s="8"/>
    </row>
    <row r="103" spans="1:43" ht="12" customHeight="1" x14ac:dyDescent="0.3">
      <c r="A103" s="12" t="s">
        <v>37</v>
      </c>
      <c r="B103" s="13" t="s">
        <v>7</v>
      </c>
      <c r="C103" s="20">
        <v>67760</v>
      </c>
      <c r="D103" s="20">
        <v>51059.5</v>
      </c>
      <c r="E103" s="20">
        <f t="shared" ref="E103:E131" si="6">C103-D103</f>
        <v>16700.5</v>
      </c>
      <c r="F103" s="21">
        <f t="shared" ref="F103:F131" si="7">IF(C103=0,0,(D103/C103)*100)</f>
        <v>75.353453364817</v>
      </c>
      <c r="G103" s="8"/>
    </row>
    <row r="104" spans="1:43" x14ac:dyDescent="0.3">
      <c r="A104" s="12" t="s">
        <v>39</v>
      </c>
      <c r="B104" s="13" t="s">
        <v>31</v>
      </c>
      <c r="C104" s="20">
        <v>63500</v>
      </c>
      <c r="D104" s="20">
        <v>61552.12</v>
      </c>
      <c r="E104" s="20">
        <f t="shared" si="6"/>
        <v>1947.8799999999974</v>
      </c>
      <c r="F104" s="21">
        <f t="shared" si="7"/>
        <v>96.932472440944878</v>
      </c>
      <c r="G104" s="8"/>
    </row>
    <row r="105" spans="1:43" x14ac:dyDescent="0.3">
      <c r="A105" s="12" t="s">
        <v>41</v>
      </c>
      <c r="B105" s="13" t="s">
        <v>10</v>
      </c>
      <c r="C105" s="20">
        <v>63500</v>
      </c>
      <c r="D105" s="20">
        <v>61552.12</v>
      </c>
      <c r="E105" s="20">
        <f t="shared" si="6"/>
        <v>1947.8799999999974</v>
      </c>
      <c r="F105" s="21">
        <f t="shared" si="7"/>
        <v>96.932472440944878</v>
      </c>
      <c r="G105" s="8"/>
    </row>
    <row r="106" spans="1:43" s="4" customFormat="1" ht="12" customHeight="1" x14ac:dyDescent="0.3">
      <c r="A106" s="12" t="s">
        <v>82</v>
      </c>
      <c r="B106" s="13" t="s">
        <v>83</v>
      </c>
      <c r="C106" s="20">
        <v>154977</v>
      </c>
      <c r="D106" s="20">
        <v>154977</v>
      </c>
      <c r="E106" s="20">
        <f t="shared" si="6"/>
        <v>0</v>
      </c>
      <c r="F106" s="21">
        <f t="shared" si="7"/>
        <v>100</v>
      </c>
      <c r="G106" s="8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</row>
    <row r="107" spans="1:43" s="2" customFormat="1" x14ac:dyDescent="0.3">
      <c r="A107" s="12" t="s">
        <v>64</v>
      </c>
      <c r="B107" s="13" t="s">
        <v>65</v>
      </c>
      <c r="C107" s="20">
        <v>154977</v>
      </c>
      <c r="D107" s="20">
        <v>154977</v>
      </c>
      <c r="E107" s="20">
        <f t="shared" si="6"/>
        <v>0</v>
      </c>
      <c r="F107" s="21">
        <f t="shared" si="7"/>
        <v>100</v>
      </c>
      <c r="G107" s="8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</row>
    <row r="108" spans="1:43" s="4" customFormat="1" x14ac:dyDescent="0.3">
      <c r="A108" s="12" t="s">
        <v>35</v>
      </c>
      <c r="B108" s="13" t="s">
        <v>4</v>
      </c>
      <c r="C108" s="20">
        <v>154977</v>
      </c>
      <c r="D108" s="20">
        <v>154977</v>
      </c>
      <c r="E108" s="20">
        <f t="shared" si="6"/>
        <v>0</v>
      </c>
      <c r="F108" s="21">
        <f t="shared" si="7"/>
        <v>100</v>
      </c>
      <c r="G108" s="8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</row>
    <row r="109" spans="1:43" x14ac:dyDescent="0.3">
      <c r="A109" s="12" t="s">
        <v>88</v>
      </c>
      <c r="B109" s="13" t="s">
        <v>89</v>
      </c>
      <c r="C109" s="20">
        <v>154977</v>
      </c>
      <c r="D109" s="20">
        <v>154977</v>
      </c>
      <c r="E109" s="20">
        <f t="shared" si="6"/>
        <v>0</v>
      </c>
      <c r="F109" s="21">
        <f t="shared" si="7"/>
        <v>100</v>
      </c>
      <c r="G109" s="8"/>
    </row>
    <row r="110" spans="1:43" s="2" customFormat="1" x14ac:dyDescent="0.3">
      <c r="A110" s="12" t="s">
        <v>84</v>
      </c>
      <c r="B110" s="13" t="s">
        <v>85</v>
      </c>
      <c r="C110" s="20">
        <v>154977</v>
      </c>
      <c r="D110" s="20">
        <v>154977</v>
      </c>
      <c r="E110" s="20">
        <f t="shared" si="6"/>
        <v>0</v>
      </c>
      <c r="F110" s="21">
        <f t="shared" si="7"/>
        <v>100</v>
      </c>
      <c r="G110" s="8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</row>
    <row r="111" spans="1:43" ht="14.25" customHeight="1" x14ac:dyDescent="0.3">
      <c r="A111" s="12" t="s">
        <v>93</v>
      </c>
      <c r="B111" s="13" t="s">
        <v>94</v>
      </c>
      <c r="C111" s="20">
        <v>12000</v>
      </c>
      <c r="D111" s="20">
        <v>12000</v>
      </c>
      <c r="E111" s="20">
        <f t="shared" si="6"/>
        <v>0</v>
      </c>
      <c r="F111" s="21">
        <f t="shared" si="7"/>
        <v>100</v>
      </c>
      <c r="G111" s="8"/>
    </row>
    <row r="112" spans="1:43" ht="14.25" customHeight="1" x14ac:dyDescent="0.3">
      <c r="A112" s="12" t="s">
        <v>64</v>
      </c>
      <c r="B112" s="13" t="s">
        <v>65</v>
      </c>
      <c r="C112" s="20">
        <v>12000</v>
      </c>
      <c r="D112" s="20">
        <v>12000</v>
      </c>
      <c r="E112" s="20">
        <f t="shared" si="6"/>
        <v>0</v>
      </c>
      <c r="F112" s="21">
        <f t="shared" si="7"/>
        <v>100</v>
      </c>
      <c r="G112" s="8"/>
    </row>
    <row r="113" spans="1:43" x14ac:dyDescent="0.3">
      <c r="A113" s="12" t="s">
        <v>35</v>
      </c>
      <c r="B113" s="13" t="s">
        <v>4</v>
      </c>
      <c r="C113" s="20">
        <v>12000</v>
      </c>
      <c r="D113" s="20">
        <v>12000</v>
      </c>
      <c r="E113" s="20">
        <f t="shared" si="6"/>
        <v>0</v>
      </c>
      <c r="F113" s="21">
        <f t="shared" si="7"/>
        <v>100</v>
      </c>
      <c r="G113" s="8"/>
    </row>
    <row r="114" spans="1:43" ht="12" customHeight="1" x14ac:dyDescent="0.3">
      <c r="A114" s="12" t="s">
        <v>37</v>
      </c>
      <c r="B114" s="13" t="s">
        <v>7</v>
      </c>
      <c r="C114" s="20">
        <v>12000</v>
      </c>
      <c r="D114" s="20">
        <v>12000</v>
      </c>
      <c r="E114" s="20">
        <f t="shared" si="6"/>
        <v>0</v>
      </c>
      <c r="F114" s="21">
        <f t="shared" si="7"/>
        <v>100</v>
      </c>
      <c r="G114" s="8"/>
    </row>
    <row r="115" spans="1:43" s="2" customFormat="1" x14ac:dyDescent="0.3">
      <c r="A115" s="12" t="s">
        <v>76</v>
      </c>
      <c r="B115" s="13" t="s">
        <v>77</v>
      </c>
      <c r="C115" s="20">
        <v>21615</v>
      </c>
      <c r="D115" s="20">
        <v>21614.400000000001</v>
      </c>
      <c r="E115" s="20">
        <f t="shared" si="6"/>
        <v>0.59999999999854481</v>
      </c>
      <c r="F115" s="21">
        <f t="shared" si="7"/>
        <v>99.997224149895914</v>
      </c>
      <c r="G115" s="8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</row>
    <row r="116" spans="1:43" s="4" customFormat="1" ht="13.5" customHeight="1" x14ac:dyDescent="0.3">
      <c r="A116" s="12" t="s">
        <v>64</v>
      </c>
      <c r="B116" s="13" t="s">
        <v>65</v>
      </c>
      <c r="C116" s="20">
        <v>21615</v>
      </c>
      <c r="D116" s="20">
        <v>21614.400000000001</v>
      </c>
      <c r="E116" s="20">
        <f t="shared" si="6"/>
        <v>0.59999999999854481</v>
      </c>
      <c r="F116" s="21">
        <f t="shared" si="7"/>
        <v>99.997224149895914</v>
      </c>
      <c r="G116" s="8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</row>
    <row r="117" spans="1:43" ht="12.75" customHeight="1" x14ac:dyDescent="0.3">
      <c r="A117" s="12" t="s">
        <v>35</v>
      </c>
      <c r="B117" s="13" t="s">
        <v>4</v>
      </c>
      <c r="C117" s="20">
        <v>21615</v>
      </c>
      <c r="D117" s="20">
        <v>21614.400000000001</v>
      </c>
      <c r="E117" s="20">
        <f t="shared" si="6"/>
        <v>0.59999999999854481</v>
      </c>
      <c r="F117" s="21">
        <f t="shared" si="7"/>
        <v>99.997224149895914</v>
      </c>
      <c r="G117" s="8"/>
    </row>
    <row r="118" spans="1:43" s="2" customFormat="1" x14ac:dyDescent="0.3">
      <c r="A118" s="12" t="s">
        <v>37</v>
      </c>
      <c r="B118" s="13" t="s">
        <v>7</v>
      </c>
      <c r="C118" s="20">
        <v>21615</v>
      </c>
      <c r="D118" s="20">
        <v>21614.400000000001</v>
      </c>
      <c r="E118" s="20">
        <f t="shared" si="6"/>
        <v>0.59999999999854481</v>
      </c>
      <c r="F118" s="21">
        <f t="shared" si="7"/>
        <v>99.997224149895914</v>
      </c>
      <c r="G118" s="8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</row>
    <row r="119" spans="1:43" ht="17.25" customHeight="1" x14ac:dyDescent="0.3">
      <c r="A119" s="12" t="s">
        <v>59</v>
      </c>
      <c r="B119" s="13" t="s">
        <v>60</v>
      </c>
      <c r="C119" s="20">
        <v>547643</v>
      </c>
      <c r="D119" s="20">
        <v>545733.55000000005</v>
      </c>
      <c r="E119" s="20">
        <f t="shared" si="6"/>
        <v>1909.4499999999534</v>
      </c>
      <c r="F119" s="21">
        <f t="shared" si="7"/>
        <v>99.651333076475012</v>
      </c>
      <c r="G119" s="8"/>
    </row>
    <row r="120" spans="1:43" s="2" customFormat="1" ht="13.5" customHeight="1" x14ac:dyDescent="0.3">
      <c r="A120" s="12" t="s">
        <v>64</v>
      </c>
      <c r="B120" s="13" t="s">
        <v>65</v>
      </c>
      <c r="C120" s="20">
        <v>547643</v>
      </c>
      <c r="D120" s="20">
        <v>545733.55000000005</v>
      </c>
      <c r="E120" s="20">
        <f t="shared" si="6"/>
        <v>1909.4499999999534</v>
      </c>
      <c r="F120" s="21">
        <f t="shared" si="7"/>
        <v>99.651333076475012</v>
      </c>
      <c r="G120" s="8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</row>
    <row r="121" spans="1:43" ht="13.5" customHeight="1" x14ac:dyDescent="0.3">
      <c r="A121" s="12" t="s">
        <v>91</v>
      </c>
      <c r="B121" s="13" t="s">
        <v>92</v>
      </c>
      <c r="C121" s="20">
        <v>547643</v>
      </c>
      <c r="D121" s="20">
        <v>545733.55000000005</v>
      </c>
      <c r="E121" s="20">
        <f t="shared" si="6"/>
        <v>1909.4499999999534</v>
      </c>
      <c r="F121" s="21">
        <f t="shared" si="7"/>
        <v>99.651333076475012</v>
      </c>
      <c r="G121" s="8"/>
    </row>
    <row r="122" spans="1:43" x14ac:dyDescent="0.3">
      <c r="A122" s="12" t="s">
        <v>50</v>
      </c>
      <c r="B122" s="13" t="s">
        <v>12</v>
      </c>
      <c r="C122" s="20">
        <v>547643</v>
      </c>
      <c r="D122" s="20">
        <v>545733.55000000005</v>
      </c>
      <c r="E122" s="20">
        <f t="shared" si="6"/>
        <v>1909.4499999999534</v>
      </c>
      <c r="F122" s="21">
        <f t="shared" si="7"/>
        <v>99.651333076475012</v>
      </c>
      <c r="G122" s="8"/>
    </row>
    <row r="123" spans="1:43" ht="27" x14ac:dyDescent="0.3">
      <c r="A123" s="12" t="s">
        <v>61</v>
      </c>
      <c r="B123" s="13" t="s">
        <v>24</v>
      </c>
      <c r="C123" s="20">
        <v>476600</v>
      </c>
      <c r="D123" s="20">
        <v>320000</v>
      </c>
      <c r="E123" s="20">
        <f t="shared" si="6"/>
        <v>156600</v>
      </c>
      <c r="F123" s="21">
        <f t="shared" si="7"/>
        <v>67.142257658413769</v>
      </c>
      <c r="G123" s="8"/>
    </row>
    <row r="124" spans="1:43" s="4" customFormat="1" x14ac:dyDescent="0.3">
      <c r="A124" s="12" t="s">
        <v>64</v>
      </c>
      <c r="B124" s="13" t="s">
        <v>65</v>
      </c>
      <c r="C124" s="20">
        <v>476600</v>
      </c>
      <c r="D124" s="20">
        <v>320000</v>
      </c>
      <c r="E124" s="20">
        <f t="shared" si="6"/>
        <v>156600</v>
      </c>
      <c r="F124" s="21">
        <f t="shared" si="7"/>
        <v>67.142257658413769</v>
      </c>
      <c r="G124" s="8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</row>
    <row r="125" spans="1:43" ht="12.75" customHeight="1" x14ac:dyDescent="0.3">
      <c r="A125" s="12" t="s">
        <v>91</v>
      </c>
      <c r="B125" s="13" t="s">
        <v>92</v>
      </c>
      <c r="C125" s="20">
        <v>476600</v>
      </c>
      <c r="D125" s="20">
        <v>320000</v>
      </c>
      <c r="E125" s="20">
        <f t="shared" si="6"/>
        <v>156600</v>
      </c>
      <c r="F125" s="21">
        <f t="shared" si="7"/>
        <v>67.142257658413769</v>
      </c>
      <c r="G125" s="8"/>
    </row>
    <row r="126" spans="1:43" s="4" customFormat="1" ht="12.75" customHeight="1" x14ac:dyDescent="0.3">
      <c r="A126" s="12" t="s">
        <v>62</v>
      </c>
      <c r="B126" s="13" t="s">
        <v>23</v>
      </c>
      <c r="C126" s="20">
        <v>476600</v>
      </c>
      <c r="D126" s="20">
        <v>320000</v>
      </c>
      <c r="E126" s="20">
        <f t="shared" si="6"/>
        <v>156600</v>
      </c>
      <c r="F126" s="21">
        <f t="shared" si="7"/>
        <v>67.142257658413769</v>
      </c>
      <c r="G126" s="8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</row>
    <row r="127" spans="1:43" ht="12.75" customHeight="1" x14ac:dyDescent="0.3">
      <c r="A127" s="12" t="s">
        <v>63</v>
      </c>
      <c r="B127" s="13" t="s">
        <v>25</v>
      </c>
      <c r="C127" s="20">
        <v>302170</v>
      </c>
      <c r="D127" s="20">
        <v>271061.46000000002</v>
      </c>
      <c r="E127" s="20">
        <f t="shared" si="6"/>
        <v>31108.539999999979</v>
      </c>
      <c r="F127" s="21">
        <f t="shared" si="7"/>
        <v>89.704954164874081</v>
      </c>
      <c r="G127" s="8"/>
    </row>
    <row r="128" spans="1:43" s="2" customFormat="1" ht="13.5" customHeight="1" x14ac:dyDescent="0.3">
      <c r="A128" s="12" t="s">
        <v>64</v>
      </c>
      <c r="B128" s="13" t="s">
        <v>65</v>
      </c>
      <c r="C128" s="20">
        <v>302170</v>
      </c>
      <c r="D128" s="20">
        <v>271061.46000000002</v>
      </c>
      <c r="E128" s="20">
        <f t="shared" si="6"/>
        <v>31108.539999999979</v>
      </c>
      <c r="F128" s="21">
        <f t="shared" si="7"/>
        <v>89.704954164874081</v>
      </c>
      <c r="G128" s="8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</row>
    <row r="129" spans="1:43" ht="12" customHeight="1" x14ac:dyDescent="0.3">
      <c r="A129" s="12" t="s">
        <v>91</v>
      </c>
      <c r="B129" s="13" t="s">
        <v>92</v>
      </c>
      <c r="C129" s="20">
        <v>302170</v>
      </c>
      <c r="D129" s="20">
        <v>271061.46000000002</v>
      </c>
      <c r="E129" s="20">
        <f t="shared" si="6"/>
        <v>31108.539999999979</v>
      </c>
      <c r="F129" s="21">
        <f t="shared" si="7"/>
        <v>89.704954164874081</v>
      </c>
      <c r="G129" s="8"/>
    </row>
    <row r="130" spans="1:43" s="4" customFormat="1" ht="13.5" customHeight="1" x14ac:dyDescent="0.3">
      <c r="A130" s="12" t="s">
        <v>62</v>
      </c>
      <c r="B130" s="13" t="s">
        <v>23</v>
      </c>
      <c r="C130" s="20">
        <v>302170</v>
      </c>
      <c r="D130" s="20">
        <v>271061.46000000002</v>
      </c>
      <c r="E130" s="20">
        <f t="shared" si="6"/>
        <v>31108.539999999979</v>
      </c>
      <c r="F130" s="21">
        <f t="shared" si="7"/>
        <v>89.704954164874081</v>
      </c>
      <c r="G130" s="8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</row>
    <row r="131" spans="1:43" x14ac:dyDescent="0.3">
      <c r="A131" s="12" t="s">
        <v>112</v>
      </c>
      <c r="B131" s="12"/>
      <c r="C131" s="20">
        <v>16902162</v>
      </c>
      <c r="D131" s="20">
        <v>16594746.98</v>
      </c>
      <c r="E131" s="20">
        <f t="shared" si="6"/>
        <v>307415.01999999955</v>
      </c>
      <c r="F131" s="21">
        <f t="shared" si="7"/>
        <v>98.181208889135021</v>
      </c>
      <c r="G131" s="8"/>
    </row>
    <row r="132" spans="1:43" s="1" customFormat="1" x14ac:dyDescent="0.3">
      <c r="A132" s="14"/>
      <c r="B132" s="15"/>
      <c r="C132" s="16"/>
      <c r="D132" s="16"/>
      <c r="E132" s="16"/>
      <c r="F132" s="16"/>
      <c r="G132" s="8"/>
      <c r="H132" s="5"/>
      <c r="I132" s="5"/>
      <c r="J132" s="5"/>
    </row>
    <row r="133" spans="1:43" s="1" customFormat="1" x14ac:dyDescent="0.3">
      <c r="A133" s="14"/>
      <c r="B133" s="26" t="s">
        <v>118</v>
      </c>
      <c r="C133" s="26"/>
      <c r="D133" s="26"/>
      <c r="E133" s="26"/>
      <c r="F133" s="25" t="s">
        <v>114</v>
      </c>
      <c r="G133" s="8"/>
      <c r="H133" s="5"/>
      <c r="I133" s="5"/>
      <c r="J133" s="5"/>
    </row>
    <row r="134" spans="1:43" s="1" customFormat="1" ht="27" x14ac:dyDescent="0.3">
      <c r="A134" s="17" t="s">
        <v>15</v>
      </c>
      <c r="B134" s="13" t="s">
        <v>16</v>
      </c>
      <c r="C134" s="20">
        <v>44412</v>
      </c>
      <c r="D134" s="20">
        <v>44412</v>
      </c>
      <c r="E134" s="20">
        <f t="shared" ref="E134:E165" si="8">C134-D134</f>
        <v>0</v>
      </c>
      <c r="F134" s="21">
        <f t="shared" ref="F134:F165" si="9">IF(C134=0,0,(D134/C134)*100)</f>
        <v>100</v>
      </c>
      <c r="G134" s="8"/>
      <c r="H134" s="5"/>
      <c r="I134" s="5"/>
      <c r="J134" s="5"/>
    </row>
    <row r="135" spans="1:43" s="1" customFormat="1" ht="12" customHeight="1" x14ac:dyDescent="0.3">
      <c r="A135" s="17" t="s">
        <v>64</v>
      </c>
      <c r="B135" s="13" t="s">
        <v>65</v>
      </c>
      <c r="C135" s="20">
        <v>44412</v>
      </c>
      <c r="D135" s="20">
        <v>44412</v>
      </c>
      <c r="E135" s="20">
        <f t="shared" si="8"/>
        <v>0</v>
      </c>
      <c r="F135" s="21">
        <f t="shared" si="9"/>
        <v>100</v>
      </c>
      <c r="G135" s="8"/>
      <c r="H135" s="5"/>
      <c r="I135" s="5"/>
      <c r="J135" s="5"/>
    </row>
    <row r="136" spans="1:43" s="1" customFormat="1" ht="12" customHeight="1" x14ac:dyDescent="0.3">
      <c r="A136" s="17" t="s">
        <v>35</v>
      </c>
      <c r="B136" s="13" t="s">
        <v>4</v>
      </c>
      <c r="C136" s="20">
        <v>44412</v>
      </c>
      <c r="D136" s="20">
        <v>44412</v>
      </c>
      <c r="E136" s="20">
        <f t="shared" si="8"/>
        <v>0</v>
      </c>
      <c r="F136" s="21">
        <f t="shared" si="9"/>
        <v>100</v>
      </c>
      <c r="G136" s="8"/>
      <c r="H136" s="5"/>
      <c r="I136" s="5"/>
      <c r="J136" s="5"/>
    </row>
    <row r="137" spans="1:43" s="1" customFormat="1" ht="12" customHeight="1" x14ac:dyDescent="0.3">
      <c r="A137" s="17" t="s">
        <v>36</v>
      </c>
      <c r="B137" s="13" t="s">
        <v>5</v>
      </c>
      <c r="C137" s="20">
        <v>44412</v>
      </c>
      <c r="D137" s="20">
        <v>44412</v>
      </c>
      <c r="E137" s="20">
        <f t="shared" si="8"/>
        <v>0</v>
      </c>
      <c r="F137" s="21">
        <f t="shared" si="9"/>
        <v>100</v>
      </c>
      <c r="G137" s="8"/>
      <c r="H137" s="5"/>
      <c r="I137" s="5"/>
      <c r="J137" s="5"/>
    </row>
    <row r="138" spans="1:43" s="1" customFormat="1" ht="27" x14ac:dyDescent="0.3">
      <c r="A138" s="17" t="s">
        <v>44</v>
      </c>
      <c r="B138" s="13" t="s">
        <v>45</v>
      </c>
      <c r="C138" s="20">
        <v>204542.99999999997</v>
      </c>
      <c r="D138" s="20">
        <v>204543</v>
      </c>
      <c r="E138" s="20">
        <f t="shared" si="8"/>
        <v>0</v>
      </c>
      <c r="F138" s="21">
        <f t="shared" si="9"/>
        <v>100.00000000000003</v>
      </c>
      <c r="G138" s="8"/>
      <c r="H138" s="5"/>
      <c r="I138" s="5"/>
      <c r="J138" s="5"/>
    </row>
    <row r="139" spans="1:43" s="1" customFormat="1" ht="12" customHeight="1" x14ac:dyDescent="0.3">
      <c r="A139" s="17" t="s">
        <v>64</v>
      </c>
      <c r="B139" s="13" t="s">
        <v>65</v>
      </c>
      <c r="C139" s="20">
        <v>89049.999999999971</v>
      </c>
      <c r="D139" s="20">
        <v>89050</v>
      </c>
      <c r="E139" s="20">
        <f t="shared" si="8"/>
        <v>0</v>
      </c>
      <c r="F139" s="21">
        <f t="shared" si="9"/>
        <v>100.00000000000003</v>
      </c>
      <c r="G139" s="8"/>
      <c r="H139" s="5"/>
      <c r="I139" s="5"/>
      <c r="J139" s="5"/>
    </row>
    <row r="140" spans="1:43" s="1" customFormat="1" ht="12" customHeight="1" x14ac:dyDescent="0.3">
      <c r="A140" s="17" t="s">
        <v>35</v>
      </c>
      <c r="B140" s="13" t="s">
        <v>4</v>
      </c>
      <c r="C140" s="20">
        <v>89049.999999999971</v>
      </c>
      <c r="D140" s="20">
        <v>89050</v>
      </c>
      <c r="E140" s="20">
        <f t="shared" si="8"/>
        <v>0</v>
      </c>
      <c r="F140" s="21">
        <f t="shared" si="9"/>
        <v>100.00000000000003</v>
      </c>
      <c r="G140" s="8"/>
      <c r="H140" s="5"/>
      <c r="I140" s="5"/>
      <c r="J140" s="5"/>
    </row>
    <row r="141" spans="1:43" s="1" customFormat="1" ht="12" customHeight="1" x14ac:dyDescent="0.3">
      <c r="A141" s="17" t="s">
        <v>36</v>
      </c>
      <c r="B141" s="13" t="s">
        <v>5</v>
      </c>
      <c r="C141" s="20">
        <v>44200</v>
      </c>
      <c r="D141" s="20">
        <v>44200</v>
      </c>
      <c r="E141" s="20">
        <f t="shared" si="8"/>
        <v>0</v>
      </c>
      <c r="F141" s="21">
        <f t="shared" si="9"/>
        <v>100</v>
      </c>
      <c r="G141" s="8"/>
      <c r="H141" s="5"/>
      <c r="I141" s="5"/>
      <c r="J141" s="5"/>
    </row>
    <row r="142" spans="1:43" s="1" customFormat="1" ht="12" customHeight="1" x14ac:dyDescent="0.3">
      <c r="A142" s="17" t="s">
        <v>46</v>
      </c>
      <c r="B142" s="13" t="s">
        <v>6</v>
      </c>
      <c r="C142" s="20">
        <v>44849.999999999978</v>
      </c>
      <c r="D142" s="20">
        <v>44850</v>
      </c>
      <c r="E142" s="20">
        <f t="shared" si="8"/>
        <v>0</v>
      </c>
      <c r="F142" s="21">
        <f t="shared" si="9"/>
        <v>100.00000000000004</v>
      </c>
      <c r="G142" s="8"/>
      <c r="H142" s="5"/>
      <c r="I142" s="5"/>
      <c r="J142" s="5"/>
    </row>
    <row r="143" spans="1:43" s="1" customFormat="1" ht="12" customHeight="1" x14ac:dyDescent="0.3">
      <c r="A143" s="17" t="s">
        <v>95</v>
      </c>
      <c r="B143" s="13" t="s">
        <v>96</v>
      </c>
      <c r="C143" s="20">
        <v>115493</v>
      </c>
      <c r="D143" s="20">
        <v>115493</v>
      </c>
      <c r="E143" s="20">
        <f t="shared" si="8"/>
        <v>0</v>
      </c>
      <c r="F143" s="21">
        <f t="shared" si="9"/>
        <v>100</v>
      </c>
      <c r="G143" s="8"/>
      <c r="H143" s="5"/>
      <c r="I143" s="5"/>
      <c r="J143" s="5"/>
    </row>
    <row r="144" spans="1:43" s="1" customFormat="1" ht="12" customHeight="1" x14ac:dyDescent="0.3">
      <c r="A144" s="17" t="s">
        <v>97</v>
      </c>
      <c r="B144" s="13" t="s">
        <v>98</v>
      </c>
      <c r="C144" s="20">
        <v>115493</v>
      </c>
      <c r="D144" s="20">
        <v>115493</v>
      </c>
      <c r="E144" s="20">
        <f t="shared" si="8"/>
        <v>0</v>
      </c>
      <c r="F144" s="21">
        <f t="shared" si="9"/>
        <v>100</v>
      </c>
      <c r="G144" s="8"/>
      <c r="H144" s="5"/>
      <c r="I144" s="5"/>
      <c r="J144" s="5"/>
    </row>
    <row r="145" spans="1:10" s="1" customFormat="1" ht="12" customHeight="1" x14ac:dyDescent="0.3">
      <c r="A145" s="17" t="s">
        <v>70</v>
      </c>
      <c r="B145" s="13" t="s">
        <v>71</v>
      </c>
      <c r="C145" s="20">
        <v>115493</v>
      </c>
      <c r="D145" s="20">
        <v>115493</v>
      </c>
      <c r="E145" s="20">
        <f t="shared" si="8"/>
        <v>0</v>
      </c>
      <c r="F145" s="21">
        <f t="shared" si="9"/>
        <v>100</v>
      </c>
      <c r="G145" s="8"/>
      <c r="H145" s="5"/>
      <c r="I145" s="5"/>
      <c r="J145" s="5"/>
    </row>
    <row r="146" spans="1:10" s="1" customFormat="1" ht="27" x14ac:dyDescent="0.3">
      <c r="A146" s="17" t="s">
        <v>51</v>
      </c>
      <c r="B146" s="13" t="s">
        <v>29</v>
      </c>
      <c r="C146" s="20">
        <v>1057999.9999999998</v>
      </c>
      <c r="D146" s="20">
        <v>1058000</v>
      </c>
      <c r="E146" s="20">
        <f t="shared" si="8"/>
        <v>0</v>
      </c>
      <c r="F146" s="21">
        <f t="shared" si="9"/>
        <v>100.00000000000003</v>
      </c>
      <c r="G146" s="8"/>
      <c r="H146" s="5"/>
      <c r="I146" s="5"/>
      <c r="J146" s="5"/>
    </row>
    <row r="147" spans="1:10" s="1" customFormat="1" ht="12" customHeight="1" x14ac:dyDescent="0.3">
      <c r="A147" s="17" t="s">
        <v>95</v>
      </c>
      <c r="B147" s="13" t="s">
        <v>96</v>
      </c>
      <c r="C147" s="20">
        <v>1057999.9999999998</v>
      </c>
      <c r="D147" s="20">
        <v>1058000</v>
      </c>
      <c r="E147" s="20">
        <f t="shared" si="8"/>
        <v>0</v>
      </c>
      <c r="F147" s="21">
        <f t="shared" si="9"/>
        <v>100.00000000000003</v>
      </c>
      <c r="G147" s="8"/>
      <c r="H147" s="5"/>
      <c r="I147" s="5"/>
      <c r="J147" s="5"/>
    </row>
    <row r="148" spans="1:10" s="1" customFormat="1" ht="12" customHeight="1" x14ac:dyDescent="0.3">
      <c r="A148" s="17" t="s">
        <v>97</v>
      </c>
      <c r="B148" s="13" t="s">
        <v>98</v>
      </c>
      <c r="C148" s="20">
        <v>1057999.9999999998</v>
      </c>
      <c r="D148" s="20">
        <v>1058000</v>
      </c>
      <c r="E148" s="20">
        <f t="shared" si="8"/>
        <v>0</v>
      </c>
      <c r="F148" s="21">
        <f t="shared" si="9"/>
        <v>100.00000000000003</v>
      </c>
      <c r="G148" s="8"/>
      <c r="H148" s="5"/>
      <c r="I148" s="5"/>
      <c r="J148" s="5"/>
    </row>
    <row r="149" spans="1:10" s="1" customFormat="1" ht="12" customHeight="1" x14ac:dyDescent="0.3">
      <c r="A149" s="17" t="s">
        <v>70</v>
      </c>
      <c r="B149" s="13" t="s">
        <v>71</v>
      </c>
      <c r="C149" s="20">
        <v>1057999.9999999998</v>
      </c>
      <c r="D149" s="20">
        <v>1058000</v>
      </c>
      <c r="E149" s="20">
        <f t="shared" si="8"/>
        <v>0</v>
      </c>
      <c r="F149" s="21">
        <f t="shared" si="9"/>
        <v>100.00000000000003</v>
      </c>
      <c r="G149" s="8"/>
      <c r="H149" s="5"/>
      <c r="I149" s="5"/>
      <c r="J149" s="5"/>
    </row>
    <row r="150" spans="1:10" s="1" customFormat="1" ht="12" customHeight="1" x14ac:dyDescent="0.3">
      <c r="A150" s="17" t="s">
        <v>55</v>
      </c>
      <c r="B150" s="13" t="s">
        <v>18</v>
      </c>
      <c r="C150" s="20">
        <v>10200</v>
      </c>
      <c r="D150" s="20">
        <v>10200</v>
      </c>
      <c r="E150" s="20">
        <f t="shared" si="8"/>
        <v>0</v>
      </c>
      <c r="F150" s="21">
        <f t="shared" si="9"/>
        <v>100</v>
      </c>
      <c r="G150" s="8"/>
      <c r="H150" s="5"/>
      <c r="I150" s="5"/>
      <c r="J150" s="5"/>
    </row>
    <row r="151" spans="1:10" s="1" customFormat="1" ht="12" customHeight="1" x14ac:dyDescent="0.3">
      <c r="A151" s="17" t="s">
        <v>64</v>
      </c>
      <c r="B151" s="13" t="s">
        <v>65</v>
      </c>
      <c r="C151" s="20">
        <v>10200</v>
      </c>
      <c r="D151" s="20">
        <v>10200</v>
      </c>
      <c r="E151" s="20">
        <f t="shared" si="8"/>
        <v>0</v>
      </c>
      <c r="F151" s="21">
        <f t="shared" si="9"/>
        <v>100</v>
      </c>
      <c r="G151" s="8"/>
      <c r="H151" s="5"/>
      <c r="I151" s="5"/>
      <c r="J151" s="5"/>
    </row>
    <row r="152" spans="1:10" s="1" customFormat="1" ht="12" customHeight="1" x14ac:dyDescent="0.3">
      <c r="A152" s="17" t="s">
        <v>35</v>
      </c>
      <c r="B152" s="13" t="s">
        <v>4</v>
      </c>
      <c r="C152" s="20">
        <v>10200</v>
      </c>
      <c r="D152" s="20">
        <v>10200</v>
      </c>
      <c r="E152" s="20">
        <f t="shared" si="8"/>
        <v>0</v>
      </c>
      <c r="F152" s="21">
        <f t="shared" si="9"/>
        <v>100</v>
      </c>
      <c r="G152" s="8"/>
      <c r="H152" s="5"/>
      <c r="I152" s="5"/>
      <c r="J152" s="5"/>
    </row>
    <row r="153" spans="1:10" s="1" customFormat="1" ht="12" customHeight="1" x14ac:dyDescent="0.3">
      <c r="A153" s="17" t="s">
        <v>36</v>
      </c>
      <c r="B153" s="13" t="s">
        <v>5</v>
      </c>
      <c r="C153" s="20">
        <v>10200</v>
      </c>
      <c r="D153" s="20">
        <v>10200</v>
      </c>
      <c r="E153" s="20">
        <f t="shared" si="8"/>
        <v>0</v>
      </c>
      <c r="F153" s="21">
        <f t="shared" si="9"/>
        <v>100</v>
      </c>
      <c r="G153" s="8"/>
      <c r="H153" s="5"/>
      <c r="I153" s="5"/>
      <c r="J153" s="5"/>
    </row>
    <row r="154" spans="1:10" s="1" customFormat="1" ht="12" customHeight="1" x14ac:dyDescent="0.3">
      <c r="A154" s="17" t="s">
        <v>58</v>
      </c>
      <c r="B154" s="13" t="s">
        <v>20</v>
      </c>
      <c r="C154" s="20">
        <v>78200</v>
      </c>
      <c r="D154" s="20">
        <v>78194.22</v>
      </c>
      <c r="E154" s="20">
        <f t="shared" si="8"/>
        <v>5.7799999999988358</v>
      </c>
      <c r="F154" s="21">
        <f t="shared" si="9"/>
        <v>99.99260869565218</v>
      </c>
      <c r="G154" s="8"/>
      <c r="H154" s="5"/>
      <c r="I154" s="5"/>
      <c r="J154" s="5"/>
    </row>
    <row r="155" spans="1:10" s="1" customFormat="1" ht="12" customHeight="1" x14ac:dyDescent="0.3">
      <c r="A155" s="17" t="s">
        <v>64</v>
      </c>
      <c r="B155" s="13" t="s">
        <v>65</v>
      </c>
      <c r="C155" s="20">
        <v>57200</v>
      </c>
      <c r="D155" s="20">
        <v>57199.5</v>
      </c>
      <c r="E155" s="20">
        <f t="shared" si="8"/>
        <v>0.5</v>
      </c>
      <c r="F155" s="21">
        <f t="shared" si="9"/>
        <v>99.999125874125866</v>
      </c>
      <c r="G155" s="8"/>
      <c r="H155" s="5"/>
      <c r="I155" s="5"/>
      <c r="J155" s="5"/>
    </row>
    <row r="156" spans="1:10" s="1" customFormat="1" ht="12" customHeight="1" x14ac:dyDescent="0.3">
      <c r="A156" s="17" t="s">
        <v>35</v>
      </c>
      <c r="B156" s="13" t="s">
        <v>4</v>
      </c>
      <c r="C156" s="20">
        <v>57200</v>
      </c>
      <c r="D156" s="20">
        <v>57199.5</v>
      </c>
      <c r="E156" s="20">
        <f t="shared" si="8"/>
        <v>0.5</v>
      </c>
      <c r="F156" s="21">
        <f t="shared" si="9"/>
        <v>99.999125874125866</v>
      </c>
      <c r="G156" s="8"/>
      <c r="H156" s="5"/>
      <c r="I156" s="5"/>
      <c r="J156" s="5"/>
    </row>
    <row r="157" spans="1:10" s="1" customFormat="1" ht="12" customHeight="1" x14ac:dyDescent="0.3">
      <c r="A157" s="17" t="s">
        <v>36</v>
      </c>
      <c r="B157" s="13" t="s">
        <v>5</v>
      </c>
      <c r="C157" s="20">
        <v>57200</v>
      </c>
      <c r="D157" s="20">
        <v>57199.5</v>
      </c>
      <c r="E157" s="20">
        <f t="shared" si="8"/>
        <v>0.5</v>
      </c>
      <c r="F157" s="21">
        <f t="shared" si="9"/>
        <v>99.999125874125866</v>
      </c>
      <c r="G157" s="8"/>
      <c r="H157" s="5"/>
      <c r="I157" s="5"/>
      <c r="J157" s="5"/>
    </row>
    <row r="158" spans="1:10" s="1" customFormat="1" ht="12" customHeight="1" x14ac:dyDescent="0.3">
      <c r="A158" s="17" t="s">
        <v>95</v>
      </c>
      <c r="B158" s="13" t="s">
        <v>96</v>
      </c>
      <c r="C158" s="20">
        <v>21000</v>
      </c>
      <c r="D158" s="20">
        <v>20994.720000000001</v>
      </c>
      <c r="E158" s="20">
        <f t="shared" si="8"/>
        <v>5.2799999999988358</v>
      </c>
      <c r="F158" s="21">
        <f t="shared" si="9"/>
        <v>99.974857142857147</v>
      </c>
      <c r="G158" s="8"/>
      <c r="H158" s="5"/>
      <c r="I158" s="5"/>
      <c r="J158" s="5"/>
    </row>
    <row r="159" spans="1:10" s="1" customFormat="1" ht="12" customHeight="1" x14ac:dyDescent="0.3">
      <c r="A159" s="17" t="s">
        <v>97</v>
      </c>
      <c r="B159" s="13" t="s">
        <v>98</v>
      </c>
      <c r="C159" s="20">
        <v>21000</v>
      </c>
      <c r="D159" s="20">
        <v>20994.720000000001</v>
      </c>
      <c r="E159" s="20">
        <f t="shared" si="8"/>
        <v>5.2799999999988358</v>
      </c>
      <c r="F159" s="21">
        <f t="shared" si="9"/>
        <v>99.974857142857147</v>
      </c>
      <c r="G159" s="8"/>
      <c r="H159" s="5"/>
      <c r="I159" s="5"/>
      <c r="J159" s="5"/>
    </row>
    <row r="160" spans="1:10" s="1" customFormat="1" ht="12" customHeight="1" x14ac:dyDescent="0.3">
      <c r="A160" s="17" t="s">
        <v>70</v>
      </c>
      <c r="B160" s="13" t="s">
        <v>71</v>
      </c>
      <c r="C160" s="20">
        <v>21000</v>
      </c>
      <c r="D160" s="20">
        <v>20994.720000000001</v>
      </c>
      <c r="E160" s="20">
        <f t="shared" si="8"/>
        <v>5.2799999999988358</v>
      </c>
      <c r="F160" s="21">
        <f t="shared" si="9"/>
        <v>99.974857142857147</v>
      </c>
      <c r="G160" s="8"/>
      <c r="H160" s="5"/>
      <c r="I160" s="5"/>
      <c r="J160" s="5"/>
    </row>
    <row r="161" spans="1:10" s="1" customFormat="1" ht="12" customHeight="1" x14ac:dyDescent="0.3">
      <c r="A161" s="17" t="s">
        <v>72</v>
      </c>
      <c r="B161" s="13" t="s">
        <v>73</v>
      </c>
      <c r="C161" s="20">
        <v>237979</v>
      </c>
      <c r="D161" s="20">
        <v>237574.13</v>
      </c>
      <c r="E161" s="20">
        <f t="shared" si="8"/>
        <v>404.86999999999534</v>
      </c>
      <c r="F161" s="21">
        <f t="shared" si="9"/>
        <v>99.829871543287425</v>
      </c>
      <c r="G161" s="8"/>
      <c r="H161" s="5"/>
      <c r="I161" s="5"/>
      <c r="J161" s="5"/>
    </row>
    <row r="162" spans="1:10" s="1" customFormat="1" ht="12" customHeight="1" x14ac:dyDescent="0.3">
      <c r="A162" s="17" t="s">
        <v>95</v>
      </c>
      <c r="B162" s="13" t="s">
        <v>96</v>
      </c>
      <c r="C162" s="20">
        <v>237979</v>
      </c>
      <c r="D162" s="20">
        <v>237574.13</v>
      </c>
      <c r="E162" s="20">
        <f t="shared" si="8"/>
        <v>404.86999999999534</v>
      </c>
      <c r="F162" s="21">
        <f t="shared" si="9"/>
        <v>99.829871543287425</v>
      </c>
      <c r="G162" s="8"/>
      <c r="H162" s="5"/>
      <c r="I162" s="5"/>
      <c r="J162" s="5"/>
    </row>
    <row r="163" spans="1:10" s="1" customFormat="1" ht="12" customHeight="1" x14ac:dyDescent="0.3">
      <c r="A163" s="17" t="s">
        <v>97</v>
      </c>
      <c r="B163" s="13" t="s">
        <v>98</v>
      </c>
      <c r="C163" s="20">
        <v>237979</v>
      </c>
      <c r="D163" s="20">
        <v>237574.13</v>
      </c>
      <c r="E163" s="20">
        <f t="shared" si="8"/>
        <v>404.86999999999534</v>
      </c>
      <c r="F163" s="21">
        <f t="shared" si="9"/>
        <v>99.829871543287425</v>
      </c>
      <c r="G163" s="8"/>
      <c r="H163" s="5"/>
      <c r="I163" s="5"/>
      <c r="J163" s="5"/>
    </row>
    <row r="164" spans="1:10" s="1" customFormat="1" ht="12" customHeight="1" x14ac:dyDescent="0.3">
      <c r="A164" s="17" t="s">
        <v>99</v>
      </c>
      <c r="B164" s="13" t="s">
        <v>100</v>
      </c>
      <c r="C164" s="20">
        <v>237979</v>
      </c>
      <c r="D164" s="20">
        <v>237574.13</v>
      </c>
      <c r="E164" s="20">
        <f t="shared" si="8"/>
        <v>404.86999999999534</v>
      </c>
      <c r="F164" s="21">
        <f t="shared" si="9"/>
        <v>99.829871543287425</v>
      </c>
      <c r="G164" s="8"/>
      <c r="H164" s="5"/>
      <c r="I164" s="5"/>
      <c r="J164" s="5"/>
    </row>
    <row r="165" spans="1:10" s="1" customFormat="1" ht="12" customHeight="1" x14ac:dyDescent="0.3">
      <c r="A165" s="17" t="s">
        <v>74</v>
      </c>
      <c r="B165" s="13" t="s">
        <v>75</v>
      </c>
      <c r="C165" s="20">
        <v>237979</v>
      </c>
      <c r="D165" s="20">
        <v>237574.13</v>
      </c>
      <c r="E165" s="20">
        <f t="shared" si="8"/>
        <v>404.86999999999534</v>
      </c>
      <c r="F165" s="21">
        <f t="shared" si="9"/>
        <v>99.829871543287425</v>
      </c>
      <c r="G165" s="8"/>
      <c r="H165" s="5"/>
      <c r="I165" s="5"/>
      <c r="J165" s="5"/>
    </row>
    <row r="166" spans="1:10" s="1" customFormat="1" x14ac:dyDescent="0.3">
      <c r="A166" s="17" t="s">
        <v>76</v>
      </c>
      <c r="B166" s="13" t="s">
        <v>77</v>
      </c>
      <c r="C166" s="20">
        <v>368920</v>
      </c>
      <c r="D166" s="20">
        <v>368268</v>
      </c>
      <c r="E166" s="20">
        <f t="shared" ref="E166:E186" si="10">C166-D166</f>
        <v>652</v>
      </c>
      <c r="F166" s="21">
        <f t="shared" ref="F166:F186" si="11">IF(C166=0,0,(D166/C166)*100)</f>
        <v>99.823267917163619</v>
      </c>
      <c r="G166" s="8"/>
      <c r="H166" s="5"/>
      <c r="I166" s="5"/>
      <c r="J166" s="5"/>
    </row>
    <row r="167" spans="1:10" s="1" customFormat="1" ht="12" customHeight="1" x14ac:dyDescent="0.3">
      <c r="A167" s="17" t="s">
        <v>95</v>
      </c>
      <c r="B167" s="13" t="s">
        <v>96</v>
      </c>
      <c r="C167" s="20">
        <v>368920</v>
      </c>
      <c r="D167" s="20">
        <v>368268</v>
      </c>
      <c r="E167" s="20">
        <f t="shared" si="10"/>
        <v>652</v>
      </c>
      <c r="F167" s="21">
        <f t="shared" si="11"/>
        <v>99.823267917163619</v>
      </c>
      <c r="G167" s="8"/>
      <c r="H167" s="5"/>
      <c r="I167" s="5"/>
      <c r="J167" s="5"/>
    </row>
    <row r="168" spans="1:10" s="1" customFormat="1" ht="12" customHeight="1" x14ac:dyDescent="0.3">
      <c r="A168" s="17" t="s">
        <v>97</v>
      </c>
      <c r="B168" s="13" t="s">
        <v>98</v>
      </c>
      <c r="C168" s="20">
        <v>368920</v>
      </c>
      <c r="D168" s="20">
        <v>368268</v>
      </c>
      <c r="E168" s="20">
        <f t="shared" si="10"/>
        <v>652</v>
      </c>
      <c r="F168" s="21">
        <f t="shared" si="11"/>
        <v>99.823267917163619</v>
      </c>
      <c r="G168" s="8"/>
      <c r="H168" s="5"/>
      <c r="I168" s="5"/>
      <c r="J168" s="5"/>
    </row>
    <row r="169" spans="1:10" s="1" customFormat="1" ht="12" customHeight="1" x14ac:dyDescent="0.3">
      <c r="A169" s="17" t="s">
        <v>99</v>
      </c>
      <c r="B169" s="13" t="s">
        <v>100</v>
      </c>
      <c r="C169" s="20">
        <v>247631</v>
      </c>
      <c r="D169" s="20">
        <v>246979.20000000001</v>
      </c>
      <c r="E169" s="20">
        <f t="shared" si="10"/>
        <v>651.79999999998836</v>
      </c>
      <c r="F169" s="21">
        <f t="shared" si="11"/>
        <v>99.73678578207091</v>
      </c>
      <c r="G169" s="8"/>
      <c r="H169" s="5"/>
      <c r="I169" s="5"/>
      <c r="J169" s="5"/>
    </row>
    <row r="170" spans="1:10" s="1" customFormat="1" ht="12" customHeight="1" x14ac:dyDescent="0.3">
      <c r="A170" s="17" t="s">
        <v>74</v>
      </c>
      <c r="B170" s="13" t="s">
        <v>75</v>
      </c>
      <c r="C170" s="20">
        <v>247631</v>
      </c>
      <c r="D170" s="20">
        <v>246979.20000000001</v>
      </c>
      <c r="E170" s="20">
        <f t="shared" si="10"/>
        <v>651.79999999998836</v>
      </c>
      <c r="F170" s="21">
        <f t="shared" si="11"/>
        <v>99.73678578207091</v>
      </c>
      <c r="G170" s="8"/>
      <c r="H170" s="5"/>
      <c r="I170" s="5"/>
      <c r="J170" s="5"/>
    </row>
    <row r="171" spans="1:10" s="1" customFormat="1" ht="12" customHeight="1" x14ac:dyDescent="0.3">
      <c r="A171" s="17" t="s">
        <v>101</v>
      </c>
      <c r="B171" s="13" t="s">
        <v>102</v>
      </c>
      <c r="C171" s="20">
        <v>121289</v>
      </c>
      <c r="D171" s="20">
        <v>121288.8</v>
      </c>
      <c r="E171" s="20">
        <f t="shared" si="10"/>
        <v>0.19999999999708962</v>
      </c>
      <c r="F171" s="21">
        <f t="shared" si="11"/>
        <v>99.999835104584918</v>
      </c>
      <c r="G171" s="8"/>
      <c r="H171" s="5"/>
      <c r="I171" s="5"/>
      <c r="J171" s="5"/>
    </row>
    <row r="172" spans="1:10" s="1" customFormat="1" ht="12" customHeight="1" x14ac:dyDescent="0.3">
      <c r="A172" s="17" t="s">
        <v>103</v>
      </c>
      <c r="B172" s="13" t="s">
        <v>104</v>
      </c>
      <c r="C172" s="20">
        <v>121289</v>
      </c>
      <c r="D172" s="20">
        <v>121288.8</v>
      </c>
      <c r="E172" s="20">
        <f t="shared" si="10"/>
        <v>0.19999999999708962</v>
      </c>
      <c r="F172" s="21">
        <f t="shared" si="11"/>
        <v>99.999835104584918</v>
      </c>
      <c r="G172" s="8"/>
      <c r="H172" s="5"/>
      <c r="I172" s="5"/>
      <c r="J172" s="5"/>
    </row>
    <row r="173" spans="1:10" s="1" customFormat="1" ht="26.25" customHeight="1" x14ac:dyDescent="0.3">
      <c r="A173" s="17" t="s">
        <v>86</v>
      </c>
      <c r="B173" s="13" t="s">
        <v>87</v>
      </c>
      <c r="C173" s="20">
        <v>1404490</v>
      </c>
      <c r="D173" s="20">
        <v>1057178.3999999999</v>
      </c>
      <c r="E173" s="20">
        <f t="shared" si="10"/>
        <v>347311.60000000009</v>
      </c>
      <c r="F173" s="21">
        <f t="shared" si="11"/>
        <v>75.271336926571209</v>
      </c>
      <c r="G173" s="8"/>
      <c r="H173" s="5"/>
      <c r="I173" s="5"/>
      <c r="J173" s="5"/>
    </row>
    <row r="174" spans="1:10" s="1" customFormat="1" ht="12" customHeight="1" x14ac:dyDescent="0.3">
      <c r="A174" s="17" t="s">
        <v>95</v>
      </c>
      <c r="B174" s="13" t="s">
        <v>96</v>
      </c>
      <c r="C174" s="20">
        <v>1404490</v>
      </c>
      <c r="D174" s="20">
        <v>1057178.3999999999</v>
      </c>
      <c r="E174" s="20">
        <f t="shared" si="10"/>
        <v>347311.60000000009</v>
      </c>
      <c r="F174" s="21">
        <f t="shared" si="11"/>
        <v>75.271336926571209</v>
      </c>
      <c r="G174" s="8"/>
      <c r="H174" s="5"/>
      <c r="I174" s="5"/>
      <c r="J174" s="5"/>
    </row>
    <row r="175" spans="1:10" s="1" customFormat="1" ht="12" customHeight="1" x14ac:dyDescent="0.3">
      <c r="A175" s="17" t="s">
        <v>97</v>
      </c>
      <c r="B175" s="13" t="s">
        <v>98</v>
      </c>
      <c r="C175" s="20">
        <v>1404490</v>
      </c>
      <c r="D175" s="20">
        <v>1057178.3999999999</v>
      </c>
      <c r="E175" s="20">
        <f t="shared" si="10"/>
        <v>347311.60000000009</v>
      </c>
      <c r="F175" s="21">
        <f t="shared" si="11"/>
        <v>75.271336926571209</v>
      </c>
      <c r="G175" s="8"/>
      <c r="H175" s="5"/>
      <c r="I175" s="5"/>
      <c r="J175" s="5"/>
    </row>
    <row r="176" spans="1:10" s="1" customFormat="1" ht="12" customHeight="1" x14ac:dyDescent="0.3">
      <c r="A176" s="17" t="s">
        <v>99</v>
      </c>
      <c r="B176" s="13" t="s">
        <v>100</v>
      </c>
      <c r="C176" s="20">
        <v>1404490</v>
      </c>
      <c r="D176" s="20">
        <v>1057178.3999999999</v>
      </c>
      <c r="E176" s="20">
        <f t="shared" si="10"/>
        <v>347311.60000000009</v>
      </c>
      <c r="F176" s="21">
        <f t="shared" si="11"/>
        <v>75.271336926571209</v>
      </c>
      <c r="G176" s="8"/>
      <c r="H176" s="5"/>
      <c r="I176" s="5"/>
      <c r="J176" s="5"/>
    </row>
    <row r="177" spans="1:10" s="1" customFormat="1" ht="12" customHeight="1" x14ac:dyDescent="0.3">
      <c r="A177" s="17" t="s">
        <v>74</v>
      </c>
      <c r="B177" s="13" t="s">
        <v>75</v>
      </c>
      <c r="C177" s="20">
        <v>1404490</v>
      </c>
      <c r="D177" s="20">
        <v>1057178.3999999999</v>
      </c>
      <c r="E177" s="20">
        <f t="shared" si="10"/>
        <v>347311.60000000009</v>
      </c>
      <c r="F177" s="21">
        <f t="shared" si="11"/>
        <v>75.271336926571209</v>
      </c>
      <c r="G177" s="8"/>
      <c r="H177" s="5"/>
      <c r="I177" s="5"/>
      <c r="J177" s="5"/>
    </row>
    <row r="178" spans="1:10" s="1" customFormat="1" ht="12" customHeight="1" x14ac:dyDescent="0.3">
      <c r="A178" s="17" t="s">
        <v>78</v>
      </c>
      <c r="B178" s="13" t="s">
        <v>79</v>
      </c>
      <c r="C178" s="20">
        <v>5150</v>
      </c>
      <c r="D178" s="20">
        <v>0</v>
      </c>
      <c r="E178" s="20">
        <f t="shared" si="10"/>
        <v>5150</v>
      </c>
      <c r="F178" s="21">
        <f t="shared" si="11"/>
        <v>0</v>
      </c>
      <c r="G178" s="8"/>
      <c r="H178" s="5"/>
      <c r="I178" s="5"/>
      <c r="J178" s="5"/>
    </row>
    <row r="179" spans="1:10" s="1" customFormat="1" ht="12" customHeight="1" x14ac:dyDescent="0.3">
      <c r="A179" s="17" t="s">
        <v>64</v>
      </c>
      <c r="B179" s="13" t="s">
        <v>65</v>
      </c>
      <c r="C179" s="20">
        <v>5150</v>
      </c>
      <c r="D179" s="20">
        <v>0</v>
      </c>
      <c r="E179" s="20">
        <f t="shared" si="10"/>
        <v>5150</v>
      </c>
      <c r="F179" s="21">
        <f t="shared" si="11"/>
        <v>0</v>
      </c>
      <c r="G179" s="8"/>
      <c r="H179" s="5"/>
      <c r="I179" s="5"/>
      <c r="J179" s="5"/>
    </row>
    <row r="180" spans="1:10" s="1" customFormat="1" ht="12" customHeight="1" x14ac:dyDescent="0.3">
      <c r="A180" s="17" t="s">
        <v>35</v>
      </c>
      <c r="B180" s="13" t="s">
        <v>4</v>
      </c>
      <c r="C180" s="20">
        <v>5150</v>
      </c>
      <c r="D180" s="20">
        <v>0</v>
      </c>
      <c r="E180" s="20">
        <f t="shared" si="10"/>
        <v>5150</v>
      </c>
      <c r="F180" s="21">
        <f t="shared" si="11"/>
        <v>0</v>
      </c>
      <c r="G180" s="8"/>
      <c r="H180" s="5"/>
      <c r="I180" s="5"/>
      <c r="J180" s="5"/>
    </row>
    <row r="181" spans="1:10" s="1" customFormat="1" ht="12" customHeight="1" x14ac:dyDescent="0.3">
      <c r="A181" s="17" t="s">
        <v>37</v>
      </c>
      <c r="B181" s="13" t="s">
        <v>7</v>
      </c>
      <c r="C181" s="20">
        <v>5150</v>
      </c>
      <c r="D181" s="20">
        <v>0</v>
      </c>
      <c r="E181" s="20">
        <f t="shared" si="10"/>
        <v>5150</v>
      </c>
      <c r="F181" s="21">
        <f t="shared" si="11"/>
        <v>0</v>
      </c>
      <c r="G181" s="8"/>
      <c r="H181" s="5"/>
      <c r="I181" s="5"/>
      <c r="J181" s="5"/>
    </row>
    <row r="182" spans="1:10" s="1" customFormat="1" ht="24" customHeight="1" x14ac:dyDescent="0.3">
      <c r="A182" s="17" t="s">
        <v>105</v>
      </c>
      <c r="B182" s="13" t="s">
        <v>106</v>
      </c>
      <c r="C182" s="20">
        <v>11000</v>
      </c>
      <c r="D182" s="20">
        <v>11000</v>
      </c>
      <c r="E182" s="20">
        <f t="shared" si="10"/>
        <v>0</v>
      </c>
      <c r="F182" s="21">
        <f t="shared" si="11"/>
        <v>100</v>
      </c>
      <c r="G182" s="8"/>
      <c r="H182" s="5"/>
      <c r="I182" s="5"/>
      <c r="J182" s="5"/>
    </row>
    <row r="183" spans="1:10" s="1" customFormat="1" ht="12" customHeight="1" x14ac:dyDescent="0.3">
      <c r="A183" s="17" t="s">
        <v>95</v>
      </c>
      <c r="B183" s="13" t="s">
        <v>96</v>
      </c>
      <c r="C183" s="20">
        <v>11000</v>
      </c>
      <c r="D183" s="20">
        <v>11000</v>
      </c>
      <c r="E183" s="20">
        <f t="shared" si="10"/>
        <v>0</v>
      </c>
      <c r="F183" s="21">
        <f t="shared" si="11"/>
        <v>100</v>
      </c>
      <c r="G183" s="8"/>
      <c r="H183" s="5"/>
      <c r="I183" s="5"/>
      <c r="J183" s="5"/>
    </row>
    <row r="184" spans="1:10" s="1" customFormat="1" ht="12" customHeight="1" x14ac:dyDescent="0.3">
      <c r="A184" s="17" t="s">
        <v>107</v>
      </c>
      <c r="B184" s="13" t="s">
        <v>108</v>
      </c>
      <c r="C184" s="20">
        <v>11000</v>
      </c>
      <c r="D184" s="20">
        <v>11000</v>
      </c>
      <c r="E184" s="20">
        <f t="shared" si="10"/>
        <v>0</v>
      </c>
      <c r="F184" s="21">
        <f t="shared" si="11"/>
        <v>100</v>
      </c>
      <c r="G184" s="8"/>
      <c r="H184" s="5"/>
      <c r="I184" s="5"/>
      <c r="J184" s="5"/>
    </row>
    <row r="185" spans="1:10" s="1" customFormat="1" ht="12" customHeight="1" x14ac:dyDescent="0.3">
      <c r="A185" s="17" t="s">
        <v>109</v>
      </c>
      <c r="B185" s="13" t="s">
        <v>110</v>
      </c>
      <c r="C185" s="20">
        <v>11000</v>
      </c>
      <c r="D185" s="20">
        <v>11000</v>
      </c>
      <c r="E185" s="20">
        <f t="shared" si="10"/>
        <v>0</v>
      </c>
      <c r="F185" s="21">
        <f t="shared" si="11"/>
        <v>100</v>
      </c>
      <c r="G185" s="8"/>
      <c r="H185" s="5"/>
      <c r="I185" s="5"/>
      <c r="J185" s="5"/>
    </row>
    <row r="186" spans="1:10" s="1" customFormat="1" x14ac:dyDescent="0.3">
      <c r="A186" s="12" t="s">
        <v>112</v>
      </c>
      <c r="B186" s="12"/>
      <c r="C186" s="20">
        <v>3422894</v>
      </c>
      <c r="D186" s="20">
        <v>3069369.75</v>
      </c>
      <c r="E186" s="20">
        <f t="shared" si="10"/>
        <v>353524.25</v>
      </c>
      <c r="F186" s="21">
        <f t="shared" si="11"/>
        <v>89.671773359034773</v>
      </c>
      <c r="G186" s="8"/>
      <c r="H186" s="5"/>
      <c r="I186" s="5"/>
      <c r="J186" s="5"/>
    </row>
    <row r="187" spans="1:10" x14ac:dyDescent="0.3">
      <c r="A187" s="18"/>
      <c r="B187" s="8"/>
      <c r="C187" s="22"/>
      <c r="D187" s="22"/>
      <c r="E187" s="22"/>
      <c r="F187" s="22"/>
      <c r="G187" s="8"/>
    </row>
    <row r="188" spans="1:10" x14ac:dyDescent="0.3">
      <c r="A188" s="12" t="s">
        <v>113</v>
      </c>
      <c r="B188" s="13"/>
      <c r="C188" s="20">
        <f>C186+C131</f>
        <v>20325056</v>
      </c>
      <c r="D188" s="21">
        <f>D186+D131</f>
        <v>19664116.73</v>
      </c>
      <c r="E188" s="20">
        <f t="shared" ref="E188" si="12">C188-D188</f>
        <v>660939.26999999955</v>
      </c>
      <c r="F188" s="21">
        <f>IF(C188=0,0,(D188/C188)*100)</f>
        <v>96.748155232635042</v>
      </c>
      <c r="G188" s="8"/>
    </row>
    <row r="189" spans="1:10" x14ac:dyDescent="0.3">
      <c r="A189" s="14"/>
      <c r="B189" s="15"/>
      <c r="C189" s="16"/>
      <c r="D189" s="16"/>
      <c r="E189" s="16"/>
      <c r="F189" s="16"/>
      <c r="G189" s="8"/>
    </row>
    <row r="190" spans="1:10" x14ac:dyDescent="0.3">
      <c r="A190" s="14"/>
      <c r="B190" s="15"/>
      <c r="C190" s="16"/>
      <c r="D190" s="16"/>
      <c r="E190" s="16"/>
      <c r="F190" s="16"/>
      <c r="G190" s="8"/>
    </row>
    <row r="191" spans="1:10" x14ac:dyDescent="0.3">
      <c r="A191" s="6"/>
      <c r="B191" s="27" t="s">
        <v>119</v>
      </c>
      <c r="C191" s="27"/>
      <c r="D191" s="27"/>
      <c r="E191" s="27"/>
      <c r="F191" s="7"/>
      <c r="G191" s="8"/>
    </row>
    <row r="192" spans="1:10" x14ac:dyDescent="0.3">
      <c r="A192" s="6"/>
      <c r="B192" s="7"/>
      <c r="C192" s="8"/>
      <c r="D192" s="8"/>
      <c r="E192" s="7"/>
      <c r="F192" s="7"/>
      <c r="G192" s="8"/>
    </row>
  </sheetData>
  <mergeCells count="3">
    <mergeCell ref="B133:E133"/>
    <mergeCell ref="B191:E191"/>
    <mergeCell ref="A4:E4"/>
  </mergeCells>
  <pageMargins left="0.98425196850393704" right="0.39370078740157483" top="0.39370078740157483" bottom="0.39370078740157483" header="0" footer="0"/>
  <pageSetup paperSize="9" scale="7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I.Stakh</cp:lastModifiedBy>
  <cp:lastPrinted>2021-03-23T17:07:25Z</cp:lastPrinted>
  <dcterms:created xsi:type="dcterms:W3CDTF">2018-07-04T14:59:31Z</dcterms:created>
  <dcterms:modified xsi:type="dcterms:W3CDTF">2021-04-05T16:17:43Z</dcterms:modified>
</cp:coreProperties>
</file>